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7\Desktop\ЕГИССО\Ежедневное меню\Новая папка\"/>
    </mc:Choice>
  </mc:AlternateContent>
  <xr:revisionPtr revIDLastSave="0" documentId="13_ncr:1_{864DADE3-CA7D-47EE-9BFE-8F6E664ECF40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5" i="1" s="1"/>
  <c r="G14" i="1"/>
  <c r="H14" i="1"/>
  <c r="H25" i="1" s="1"/>
  <c r="I14" i="1"/>
  <c r="J14" i="1"/>
  <c r="L14" i="1"/>
  <c r="F24" i="1"/>
  <c r="G24" i="1"/>
  <c r="G25" i="1" s="1"/>
  <c r="H24" i="1"/>
  <c r="I24" i="1"/>
  <c r="J24" i="1"/>
  <c r="L24" i="1"/>
  <c r="I25" i="1"/>
  <c r="F33" i="1"/>
  <c r="F44" i="1" s="1"/>
  <c r="G33" i="1"/>
  <c r="H33" i="1"/>
  <c r="I33" i="1"/>
  <c r="I44" i="1" s="1"/>
  <c r="J33" i="1"/>
  <c r="L33" i="1"/>
  <c r="F43" i="1"/>
  <c r="G43" i="1"/>
  <c r="G44" i="1" s="1"/>
  <c r="H43" i="1"/>
  <c r="I43" i="1"/>
  <c r="J43" i="1"/>
  <c r="L43" i="1"/>
  <c r="L44" i="1" s="1"/>
  <c r="F52" i="1"/>
  <c r="G52" i="1"/>
  <c r="G63" i="1" s="1"/>
  <c r="H52" i="1"/>
  <c r="H63" i="1" s="1"/>
  <c r="I52" i="1"/>
  <c r="J52" i="1"/>
  <c r="L52" i="1"/>
  <c r="F62" i="1"/>
  <c r="G62" i="1"/>
  <c r="H62" i="1"/>
  <c r="I62" i="1"/>
  <c r="J62" i="1"/>
  <c r="J63" i="1" s="1"/>
  <c r="L62" i="1"/>
  <c r="L63" i="1" s="1"/>
  <c r="F71" i="1"/>
  <c r="G71" i="1"/>
  <c r="H71" i="1"/>
  <c r="I71" i="1"/>
  <c r="I82" i="1" s="1"/>
  <c r="J71" i="1"/>
  <c r="J82" i="1" s="1"/>
  <c r="L71" i="1"/>
  <c r="L82" i="1" s="1"/>
  <c r="F81" i="1"/>
  <c r="G81" i="1"/>
  <c r="H81" i="1"/>
  <c r="I81" i="1"/>
  <c r="J81" i="1"/>
  <c r="L81" i="1"/>
  <c r="F90" i="1"/>
  <c r="G90" i="1"/>
  <c r="G101" i="1" s="1"/>
  <c r="H90" i="1"/>
  <c r="I90" i="1"/>
  <c r="I101" i="1" s="1"/>
  <c r="J90" i="1"/>
  <c r="J101" i="1" s="1"/>
  <c r="L90" i="1"/>
  <c r="F100" i="1"/>
  <c r="G100" i="1"/>
  <c r="H100" i="1"/>
  <c r="H101" i="1" s="1"/>
  <c r="I100" i="1"/>
  <c r="J100" i="1"/>
  <c r="L100" i="1"/>
  <c r="F109" i="1"/>
  <c r="G109" i="1"/>
  <c r="H109" i="1"/>
  <c r="H120" i="1" s="1"/>
  <c r="I109" i="1"/>
  <c r="J109" i="1"/>
  <c r="L109" i="1"/>
  <c r="F119" i="1"/>
  <c r="F120" i="1" s="1"/>
  <c r="G119" i="1"/>
  <c r="H119" i="1"/>
  <c r="I119" i="1"/>
  <c r="J119" i="1"/>
  <c r="L119" i="1"/>
  <c r="F128" i="1"/>
  <c r="F139" i="1" s="1"/>
  <c r="G128" i="1"/>
  <c r="H128" i="1"/>
  <c r="I128" i="1"/>
  <c r="J128" i="1"/>
  <c r="J139" i="1" s="1"/>
  <c r="L128" i="1"/>
  <c r="L139" i="1" s="1"/>
  <c r="F138" i="1"/>
  <c r="G138" i="1"/>
  <c r="H138" i="1"/>
  <c r="I138" i="1"/>
  <c r="J138" i="1"/>
  <c r="L138" i="1"/>
  <c r="F147" i="1"/>
  <c r="G147" i="1"/>
  <c r="H147" i="1"/>
  <c r="H158" i="1" s="1"/>
  <c r="I147" i="1"/>
  <c r="J147" i="1"/>
  <c r="L147" i="1"/>
  <c r="F157" i="1"/>
  <c r="G157" i="1"/>
  <c r="G158" i="1" s="1"/>
  <c r="H157" i="1"/>
  <c r="I157" i="1"/>
  <c r="I158" i="1" s="1"/>
  <c r="J157" i="1"/>
  <c r="L157" i="1"/>
  <c r="J158" i="1"/>
  <c r="L158" i="1"/>
  <c r="F167" i="1"/>
  <c r="G167" i="1"/>
  <c r="G178" i="1" s="1"/>
  <c r="H167" i="1"/>
  <c r="I167" i="1"/>
  <c r="J167" i="1"/>
  <c r="L167" i="1"/>
  <c r="F177" i="1"/>
  <c r="F178" i="1" s="1"/>
  <c r="G177" i="1"/>
  <c r="H177" i="1"/>
  <c r="I177" i="1"/>
  <c r="J177" i="1"/>
  <c r="L177" i="1"/>
  <c r="H178" i="1"/>
  <c r="I178" i="1"/>
  <c r="F186" i="1"/>
  <c r="G186" i="1"/>
  <c r="G197" i="1" s="1"/>
  <c r="H186" i="1"/>
  <c r="H197" i="1" s="1"/>
  <c r="I186" i="1"/>
  <c r="J186" i="1"/>
  <c r="L186" i="1"/>
  <c r="F196" i="1"/>
  <c r="F197" i="1" s="1"/>
  <c r="G196" i="1"/>
  <c r="H196" i="1"/>
  <c r="I196" i="1"/>
  <c r="J196" i="1"/>
  <c r="L196" i="1"/>
  <c r="L197" i="1" s="1"/>
  <c r="F101" i="1" l="1"/>
  <c r="L178" i="1"/>
  <c r="I63" i="1"/>
  <c r="J197" i="1"/>
  <c r="J178" i="1"/>
  <c r="H139" i="1"/>
  <c r="G120" i="1"/>
  <c r="H82" i="1"/>
  <c r="F63" i="1"/>
  <c r="L25" i="1"/>
  <c r="L198" i="1" s="1"/>
  <c r="I197" i="1"/>
  <c r="I139" i="1"/>
  <c r="G139" i="1"/>
  <c r="L101" i="1"/>
  <c r="J44" i="1"/>
  <c r="J198" i="1" s="1"/>
  <c r="J25" i="1"/>
  <c r="J120" i="1"/>
  <c r="H44" i="1"/>
  <c r="F158" i="1"/>
  <c r="L120" i="1"/>
  <c r="I120" i="1"/>
  <c r="G82" i="1"/>
  <c r="F82" i="1"/>
  <c r="I198" i="1"/>
  <c r="H198" i="1"/>
  <c r="B197" i="1"/>
  <c r="A197" i="1"/>
  <c r="B187" i="1"/>
  <c r="A187" i="1"/>
  <c r="B178" i="1"/>
  <c r="A178" i="1"/>
  <c r="B168" i="1"/>
  <c r="A168" i="1"/>
  <c r="B158" i="1"/>
  <c r="A158" i="1"/>
  <c r="B148" i="1"/>
  <c r="A148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  <c r="F198" i="1" l="1"/>
  <c r="G198" i="1"/>
</calcChain>
</file>

<file path=xl/sharedStrings.xml><?xml version="1.0" encoding="utf-8"?>
<sst xmlns="http://schemas.openxmlformats.org/spreadsheetml/2006/main" count="408" uniqueCount="141">
  <si>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</si>
  <si>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</si>
  <si>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</si>
  <si>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</si>
  <si>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</si>
  <si>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</si>
  <si>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</si>
  <si>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</si>
  <si>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</si>
  <si>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</si>
  <si>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</si>
  <si>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</si>
  <si>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</si>
  <si>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</si>
  <si>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</si>
  <si>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</si>
  <si>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</si>
  <si>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</si>
  <si>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</si>
  <si>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</si>
  <si>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</si>
  <si>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</si>
  <si>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</si>
  <si>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</si>
  <si>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</si>
  <si>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</si>
  <si>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</si>
  <si>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</si>
  <si>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"СОШ №16 "</t>
  </si>
  <si>
    <t>зав. производством</t>
  </si>
  <si>
    <t>Кафарова Н.И.</t>
  </si>
  <si>
    <t>гор.блюдо</t>
  </si>
  <si>
    <t>макароны отварные</t>
  </si>
  <si>
    <t>203/05</t>
  </si>
  <si>
    <t>закуска</t>
  </si>
  <si>
    <t>яйцо отварное</t>
  </si>
  <si>
    <t>салат</t>
  </si>
  <si>
    <t>салат витамин</t>
  </si>
  <si>
    <t>сыр полутвердый</t>
  </si>
  <si>
    <t>хлеб</t>
  </si>
  <si>
    <t>чурек</t>
  </si>
  <si>
    <t>1350/02</t>
  </si>
  <si>
    <t xml:space="preserve">хлеб </t>
  </si>
  <si>
    <t>хлеб ржаной</t>
  </si>
  <si>
    <t>гор.напиток</t>
  </si>
  <si>
    <t xml:space="preserve">чай с молоком цельным </t>
  </si>
  <si>
    <t>945/05</t>
  </si>
  <si>
    <t>напиток</t>
  </si>
  <si>
    <t>кефир</t>
  </si>
  <si>
    <t>1 блюдо</t>
  </si>
  <si>
    <t>рассольник</t>
  </si>
  <si>
    <t>96/15</t>
  </si>
  <si>
    <t>2 блюдо</t>
  </si>
  <si>
    <t>203/15</t>
  </si>
  <si>
    <t>гарнир</t>
  </si>
  <si>
    <t>гуляш из мяса отварного</t>
  </si>
  <si>
    <t>299/06</t>
  </si>
  <si>
    <t>чай с сахаром</t>
  </si>
  <si>
    <t>430/06</t>
  </si>
  <si>
    <t>запеканка из творога</t>
  </si>
  <si>
    <t>223/06</t>
  </si>
  <si>
    <t>птица отварная</t>
  </si>
  <si>
    <t>288/17</t>
  </si>
  <si>
    <t>помидоры свежие</t>
  </si>
  <si>
    <t>суп рисовый харчо</t>
  </si>
  <si>
    <t>каша рисовая вязкая</t>
  </si>
  <si>
    <t>221/06</t>
  </si>
  <si>
    <t>помидоры порциями</t>
  </si>
  <si>
    <t>компот из сухофр</t>
  </si>
  <si>
    <t>349/15</t>
  </si>
  <si>
    <t>фрукты</t>
  </si>
  <si>
    <t>яблоко</t>
  </si>
  <si>
    <t>каша рисовая на молоке</t>
  </si>
  <si>
    <t>омлет натуральный</t>
  </si>
  <si>
    <t>210/17</t>
  </si>
  <si>
    <t>какао со сгущ.молоком</t>
  </si>
  <si>
    <t>383/15</t>
  </si>
  <si>
    <t>груша</t>
  </si>
  <si>
    <t>суп картоф.с фасолью</t>
  </si>
  <si>
    <t>рыба запеченая</t>
  </si>
  <si>
    <t>627/06</t>
  </si>
  <si>
    <t>каша перловая вязкая</t>
  </si>
  <si>
    <t>салат из свеклы с зел.горошком</t>
  </si>
  <si>
    <t>сладкое</t>
  </si>
  <si>
    <t>зефир</t>
  </si>
  <si>
    <t>суп с лапшой домаш</t>
  </si>
  <si>
    <t>128/06</t>
  </si>
  <si>
    <t>салат из свеклы с зелен.горошком</t>
  </si>
  <si>
    <t>сок фруктовый</t>
  </si>
  <si>
    <t>бобовые отварные</t>
  </si>
  <si>
    <t>198/15</t>
  </si>
  <si>
    <t>птица запеченая</t>
  </si>
  <si>
    <t>343/06</t>
  </si>
  <si>
    <t>капуста тушеная</t>
  </si>
  <si>
    <t>170/06</t>
  </si>
  <si>
    <t>огурцы свежие</t>
  </si>
  <si>
    <t>чай со сгущ.молоком</t>
  </si>
  <si>
    <t>апельсин</t>
  </si>
  <si>
    <t xml:space="preserve">суп хинкал </t>
  </si>
  <si>
    <t>361/02</t>
  </si>
  <si>
    <t>каша гречневая вязкая</t>
  </si>
  <si>
    <t>чай с лимоном</t>
  </si>
  <si>
    <t>борщ с капустой и картофелем</t>
  </si>
  <si>
    <t>птица тушеная</t>
  </si>
  <si>
    <t>салат из овощей</t>
  </si>
  <si>
    <t>43/17</t>
  </si>
  <si>
    <t>компот из кураги</t>
  </si>
  <si>
    <t>412/06</t>
  </si>
  <si>
    <t>каша пшеная на молоке</t>
  </si>
  <si>
    <t>182/17</t>
  </si>
  <si>
    <t>сырники из творога со сгущ.молоком</t>
  </si>
  <si>
    <t>219/15</t>
  </si>
  <si>
    <t>суп картоф.с горохом</t>
  </si>
  <si>
    <t>115/06</t>
  </si>
  <si>
    <t>салат из свеклы .курага и изюм</t>
  </si>
  <si>
    <t>51/17</t>
  </si>
  <si>
    <t>компот из свеж.яблок</t>
  </si>
  <si>
    <t>342/15</t>
  </si>
  <si>
    <t>каша пшеничн.вязкая</t>
  </si>
  <si>
    <t>салат из свежих огурцов</t>
  </si>
  <si>
    <t>груши</t>
  </si>
  <si>
    <t>суп с домаш.лапшой</t>
  </si>
  <si>
    <t>каша пшеничная вязкая</t>
  </si>
  <si>
    <t>салат из свеж.огурцов</t>
  </si>
  <si>
    <t>компот из сухофруктов</t>
  </si>
  <si>
    <t>картофель отварной</t>
  </si>
  <si>
    <t>310/17</t>
  </si>
  <si>
    <t>293/17</t>
  </si>
  <si>
    <t>хлеб ржан</t>
  </si>
  <si>
    <t>чай с схаром</t>
  </si>
  <si>
    <t>банан</t>
  </si>
  <si>
    <t>вафли</t>
  </si>
  <si>
    <t>суп картоф. С горохом</t>
  </si>
  <si>
    <t>плов из птицы</t>
  </si>
  <si>
    <t>893/01</t>
  </si>
  <si>
    <t>салат из моркови .яблок и яиц</t>
  </si>
  <si>
    <t>65/17</t>
  </si>
  <si>
    <t>котлеты из говядины</t>
  </si>
  <si>
    <t>268/15</t>
  </si>
  <si>
    <t>суп хинкал</t>
  </si>
  <si>
    <t>огурцы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</si>
</sst>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0" borderId="1" xfId="0" applyNumberFormat="1" applyBorder="1"/>
    <xf numFmtId="2" fontId="2" fillId="2" borderId="1" xfId="0" applyNumberFormat="1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0" fillId="0" borderId="2" xfId="0" applyNumberFormat="1" applyBorder="1"/>
    <xf numFmtId="2" fontId="5" fillId="0" borderId="2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vertical="top" wrapText="1"/>
    </xf>
    <xf numFmtId="2" fontId="11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2" xfId="0" applyNumberFormat="1" applyFill="1" applyBorder="1"/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2" xfId="1" applyNumberFormat="1" applyFon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49" fontId="0" fillId="4" borderId="2" xfId="1" applyNumberFormat="1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48BFD39-4BD6-4733-9D75-696ECD72E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" sqref="G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60" customWidth="1"/>
    <col min="7" max="7" width="13.54296875" style="60" customWidth="1"/>
    <col min="8" max="8" width="11.453125" style="60" customWidth="1"/>
    <col min="9" max="9" width="13.26953125" style="60" customWidth="1"/>
    <col min="10" max="10" width="8.1796875" style="60" customWidth="1"/>
    <col min="11" max="11" width="10" style="60" customWidth="1"/>
    <col min="12" max="12" width="10.7265625" style="60" bestFit="1" customWidth="1"/>
    <col min="13" max="16384" width="9.1796875" style="2"/>
  </cols>
  <sheetData>
    <row r="1" spans="1:12" ht="14.5" x14ac:dyDescent="0.35">
      <c r="A1" s="1" t="s">
        <v>7</v>
      </c>
      <c r="C1" s="62" t="s">
        <v>28</v>
      </c>
      <c r="D1" s="63"/>
      <c r="E1" s="63"/>
      <c r="F1" s="60" t="s">
        <v>16</v>
      </c>
      <c r="G1" s="60" t="s">
        <v>17</v>
      </c>
      <c r="H1" s="64" t="s">
        <v>29</v>
      </c>
      <c r="I1" s="64"/>
      <c r="J1" s="64"/>
      <c r="K1" s="64"/>
    </row>
    <row r="2" spans="1:12" ht="18" x14ac:dyDescent="0.25">
      <c r="A2" s="30" t="s">
        <v>6</v>
      </c>
      <c r="C2" s="2"/>
      <c r="G2" s="60" t="s">
        <v>18</v>
      </c>
      <c r="H2" s="64" t="s">
        <v>30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3" t="s">
        <v>9</v>
      </c>
      <c r="G3" s="60" t="s">
        <v>19</v>
      </c>
      <c r="H3" s="53">
        <v>13</v>
      </c>
      <c r="I3" s="53">
        <v>1</v>
      </c>
      <c r="J3" s="54">
        <v>2025</v>
      </c>
    </row>
    <row r="4" spans="1:12" x14ac:dyDescent="0.25">
      <c r="C4" s="2"/>
      <c r="D4" s="4"/>
      <c r="H4" s="55" t="s">
        <v>25</v>
      </c>
      <c r="I4" s="55" t="s">
        <v>26</v>
      </c>
      <c r="J4" s="55" t="s">
        <v>27</v>
      </c>
    </row>
    <row r="5" spans="1:12" ht="32" thickBot="1" x14ac:dyDescent="0.3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24</v>
      </c>
    </row>
    <row r="6" spans="1:12" ht="14.5" x14ac:dyDescent="0.35">
      <c r="A6" s="18">
        <v>1</v>
      </c>
      <c r="B6" s="19">
        <v>1</v>
      </c>
      <c r="C6" s="20" t="s">
        <v>20</v>
      </c>
      <c r="D6" s="38" t="s">
        <v>31</v>
      </c>
      <c r="E6" s="39" t="s">
        <v>32</v>
      </c>
      <c r="F6" s="60">
        <v>100</v>
      </c>
      <c r="G6" s="60">
        <v>3.92</v>
      </c>
      <c r="H6" s="60">
        <v>3.53</v>
      </c>
      <c r="I6" s="60">
        <v>24.48</v>
      </c>
      <c r="J6" s="60">
        <v>147.97999999999999</v>
      </c>
      <c r="K6" s="60" t="s">
        <v>33</v>
      </c>
      <c r="L6" s="60">
        <v>9.82</v>
      </c>
    </row>
    <row r="7" spans="1:12" ht="14.5" x14ac:dyDescent="0.35">
      <c r="A7" s="21"/>
      <c r="B7" s="14"/>
      <c r="C7" s="11"/>
      <c r="D7" s="40" t="s">
        <v>34</v>
      </c>
      <c r="E7" s="41" t="s">
        <v>35</v>
      </c>
      <c r="F7" s="60">
        <v>40</v>
      </c>
      <c r="G7" s="60">
        <v>5.08</v>
      </c>
      <c r="H7" s="60">
        <v>4.5999999999999996</v>
      </c>
      <c r="I7" s="60">
        <v>0.28000000000000003</v>
      </c>
      <c r="J7" s="60">
        <v>63</v>
      </c>
      <c r="K7" s="60">
        <v>261</v>
      </c>
      <c r="L7" s="60">
        <v>12</v>
      </c>
    </row>
    <row r="8" spans="1:12" ht="14.5" x14ac:dyDescent="0.35">
      <c r="A8" s="21"/>
      <c r="B8" s="14"/>
      <c r="C8" s="11"/>
      <c r="D8" s="42" t="s">
        <v>36</v>
      </c>
      <c r="E8" s="41" t="s">
        <v>37</v>
      </c>
      <c r="F8" s="60">
        <v>60</v>
      </c>
      <c r="G8" s="60">
        <v>1</v>
      </c>
      <c r="H8" s="60">
        <v>4</v>
      </c>
      <c r="I8" s="60">
        <v>6</v>
      </c>
      <c r="J8" s="60">
        <v>63</v>
      </c>
      <c r="K8" s="60">
        <v>49</v>
      </c>
      <c r="L8" s="60">
        <v>10.81</v>
      </c>
    </row>
    <row r="9" spans="1:12" ht="14.5" x14ac:dyDescent="0.35">
      <c r="A9" s="21"/>
      <c r="B9" s="14"/>
      <c r="C9" s="11"/>
      <c r="D9" s="42" t="s">
        <v>34</v>
      </c>
      <c r="E9" s="45" t="s">
        <v>38</v>
      </c>
      <c r="F9" s="60">
        <v>20</v>
      </c>
      <c r="G9" s="60">
        <v>4.6399999999999997</v>
      </c>
      <c r="H9" s="60">
        <v>5.9</v>
      </c>
      <c r="I9" s="60">
        <v>0</v>
      </c>
      <c r="J9" s="60">
        <v>72.8</v>
      </c>
      <c r="K9" s="60">
        <v>42</v>
      </c>
      <c r="L9" s="60">
        <v>15.76</v>
      </c>
    </row>
    <row r="10" spans="1:12" ht="14.5" x14ac:dyDescent="0.35">
      <c r="A10" s="21"/>
      <c r="B10" s="14"/>
      <c r="C10" s="11"/>
      <c r="D10" s="42" t="s">
        <v>39</v>
      </c>
      <c r="E10" s="45" t="s">
        <v>40</v>
      </c>
      <c r="F10" s="60">
        <v>30</v>
      </c>
      <c r="G10" s="60">
        <v>2.7</v>
      </c>
      <c r="H10" s="60">
        <v>0.3</v>
      </c>
      <c r="I10" s="60">
        <v>16.8</v>
      </c>
      <c r="J10" s="60">
        <v>81</v>
      </c>
      <c r="K10" s="60" t="s">
        <v>41</v>
      </c>
      <c r="L10" s="60">
        <v>1.63</v>
      </c>
    </row>
    <row r="11" spans="1:12" ht="14.5" x14ac:dyDescent="0.35">
      <c r="A11" s="21"/>
      <c r="B11" s="14"/>
      <c r="C11" s="11"/>
      <c r="D11" s="40" t="s">
        <v>42</v>
      </c>
      <c r="E11" s="41" t="s">
        <v>43</v>
      </c>
      <c r="F11" s="60">
        <v>20</v>
      </c>
      <c r="G11" s="60">
        <v>1.32</v>
      </c>
      <c r="H11" s="60">
        <v>0.24</v>
      </c>
      <c r="I11" s="60">
        <v>6.68</v>
      </c>
      <c r="J11" s="60">
        <v>34.799999999999997</v>
      </c>
      <c r="K11" s="60">
        <v>0</v>
      </c>
      <c r="L11" s="60">
        <v>1.38</v>
      </c>
    </row>
    <row r="12" spans="1:12" ht="14.5" x14ac:dyDescent="0.35">
      <c r="A12" s="21"/>
      <c r="B12" s="14"/>
      <c r="C12" s="11"/>
      <c r="D12" s="40" t="s">
        <v>44</v>
      </c>
      <c r="E12" s="41" t="s">
        <v>45</v>
      </c>
      <c r="F12" s="60">
        <v>200</v>
      </c>
      <c r="G12" s="60">
        <v>1.4</v>
      </c>
      <c r="H12" s="60">
        <v>1.6</v>
      </c>
      <c r="I12" s="60">
        <v>16.399999999999999</v>
      </c>
      <c r="J12" s="60">
        <v>86</v>
      </c>
      <c r="K12" s="60" t="s">
        <v>46</v>
      </c>
      <c r="L12" s="60">
        <v>7.24</v>
      </c>
    </row>
    <row r="13" spans="1:12" ht="14.5" x14ac:dyDescent="0.35">
      <c r="A13" s="21"/>
      <c r="B13" s="14"/>
      <c r="C13" s="11"/>
      <c r="D13" s="40" t="s">
        <v>47</v>
      </c>
      <c r="E13" s="41" t="s">
        <v>48</v>
      </c>
      <c r="F13" s="60">
        <v>100</v>
      </c>
      <c r="G13" s="60">
        <v>2.5</v>
      </c>
      <c r="H13" s="60">
        <v>3</v>
      </c>
      <c r="I13" s="60">
        <v>3.9</v>
      </c>
      <c r="J13" s="60">
        <v>50</v>
      </c>
      <c r="K13" s="60">
        <v>0</v>
      </c>
      <c r="L13" s="60">
        <v>13.46</v>
      </c>
    </row>
    <row r="14" spans="1:12" ht="14.5" x14ac:dyDescent="0.35">
      <c r="A14" s="22"/>
      <c r="B14" s="16"/>
      <c r="C14" s="8"/>
      <c r="D14" s="43" t="s">
        <v>22</v>
      </c>
      <c r="E14" s="44"/>
      <c r="F14" s="56">
        <f>SUM(F6:F13)</f>
        <v>570</v>
      </c>
      <c r="G14" s="56">
        <f>SUM(G6:G13)</f>
        <v>22.56</v>
      </c>
      <c r="H14" s="56">
        <f>SUM(H6:H13)</f>
        <v>23.17</v>
      </c>
      <c r="I14" s="56">
        <f>SUM(I6:I13)</f>
        <v>74.540000000000006</v>
      </c>
      <c r="J14" s="56">
        <f t="shared" ref="J14" si="0">SUM(J6:J13)</f>
        <v>598.58000000000004</v>
      </c>
      <c r="K14" s="57"/>
      <c r="L14" s="56">
        <f t="shared" ref="L14" si="1">SUM(L6:L13)</f>
        <v>72.100000000000009</v>
      </c>
    </row>
    <row r="15" spans="1:12" ht="14.5" x14ac:dyDescent="0.35">
      <c r="A15" s="23">
        <f>A6</f>
        <v>1</v>
      </c>
      <c r="B15" s="12">
        <f>B6</f>
        <v>1</v>
      </c>
      <c r="C15" s="10" t="s">
        <v>21</v>
      </c>
      <c r="D15" s="48" t="s">
        <v>49</v>
      </c>
      <c r="E15" s="49" t="s">
        <v>50</v>
      </c>
      <c r="F15" s="60">
        <v>250</v>
      </c>
      <c r="G15" s="60">
        <v>2.85</v>
      </c>
      <c r="H15" s="60">
        <v>5.5</v>
      </c>
      <c r="I15" s="60">
        <v>21.28</v>
      </c>
      <c r="J15" s="60">
        <v>145.69999999999999</v>
      </c>
      <c r="K15" s="60" t="s">
        <v>51</v>
      </c>
      <c r="L15" s="60">
        <v>13.17</v>
      </c>
    </row>
    <row r="16" spans="1:12" ht="14.5" x14ac:dyDescent="0.35">
      <c r="A16" s="21"/>
      <c r="B16" s="14"/>
      <c r="C16" s="11"/>
      <c r="D16" s="48" t="s">
        <v>52</v>
      </c>
      <c r="E16" s="50" t="s">
        <v>32</v>
      </c>
      <c r="F16" s="60">
        <v>100</v>
      </c>
      <c r="G16" s="60">
        <v>3.92</v>
      </c>
      <c r="H16" s="60">
        <v>3.53</v>
      </c>
      <c r="I16" s="60">
        <v>24.48</v>
      </c>
      <c r="J16" s="60">
        <v>147.97999999999999</v>
      </c>
      <c r="K16" s="60" t="s">
        <v>53</v>
      </c>
      <c r="L16" s="60">
        <v>9.82</v>
      </c>
    </row>
    <row r="17" spans="1:12" ht="14.5" x14ac:dyDescent="0.35">
      <c r="A17" s="21"/>
      <c r="B17" s="14"/>
      <c r="C17" s="11"/>
      <c r="D17" s="48" t="s">
        <v>54</v>
      </c>
      <c r="E17" s="51" t="s">
        <v>55</v>
      </c>
      <c r="F17" s="60">
        <v>100</v>
      </c>
      <c r="G17" s="60">
        <v>16.21</v>
      </c>
      <c r="H17" s="60">
        <v>13.48</v>
      </c>
      <c r="I17" s="60">
        <v>3.64</v>
      </c>
      <c r="J17" s="60">
        <v>200.92</v>
      </c>
      <c r="K17" s="60" t="s">
        <v>56</v>
      </c>
      <c r="L17" s="60">
        <v>62.28</v>
      </c>
    </row>
    <row r="18" spans="1:12" ht="14.5" x14ac:dyDescent="0.35">
      <c r="A18" s="21"/>
      <c r="B18" s="14"/>
      <c r="C18" s="11"/>
      <c r="D18" s="48" t="s">
        <v>36</v>
      </c>
      <c r="E18" s="52" t="s">
        <v>37</v>
      </c>
      <c r="F18" s="60">
        <v>60</v>
      </c>
      <c r="G18" s="60">
        <v>1</v>
      </c>
      <c r="H18" s="60">
        <v>4</v>
      </c>
      <c r="I18" s="60">
        <v>6</v>
      </c>
      <c r="J18" s="60">
        <v>63</v>
      </c>
      <c r="K18" s="60">
        <v>49</v>
      </c>
      <c r="L18" s="60">
        <v>10.81</v>
      </c>
    </row>
    <row r="19" spans="1:12" ht="14.5" x14ac:dyDescent="0.35">
      <c r="A19" s="21"/>
      <c r="B19" s="14"/>
      <c r="C19" s="11"/>
      <c r="D19" s="48" t="s">
        <v>39</v>
      </c>
      <c r="E19" s="51" t="s">
        <v>43</v>
      </c>
      <c r="F19" s="60">
        <v>20</v>
      </c>
      <c r="G19" s="60">
        <v>1.32</v>
      </c>
      <c r="H19" s="60">
        <v>0.24</v>
      </c>
      <c r="I19" s="60">
        <v>6.68</v>
      </c>
      <c r="J19" s="60">
        <v>34.799999999999997</v>
      </c>
      <c r="K19" s="60">
        <v>0</v>
      </c>
      <c r="L19" s="60">
        <v>1.38</v>
      </c>
    </row>
    <row r="20" spans="1:12" ht="14.5" x14ac:dyDescent="0.35">
      <c r="A20" s="21"/>
      <c r="B20" s="14"/>
      <c r="C20" s="11"/>
      <c r="D20" s="48" t="s">
        <v>44</v>
      </c>
      <c r="E20" s="50" t="s">
        <v>57</v>
      </c>
      <c r="F20" s="60">
        <v>200</v>
      </c>
      <c r="G20" s="60">
        <v>0.14000000000000001</v>
      </c>
      <c r="H20" s="60">
        <v>0</v>
      </c>
      <c r="I20" s="60">
        <v>15</v>
      </c>
      <c r="J20" s="60">
        <v>58.18</v>
      </c>
      <c r="K20" s="60" t="s">
        <v>58</v>
      </c>
      <c r="L20" s="60">
        <v>2.46</v>
      </c>
    </row>
    <row r="21" spans="1:12" ht="14.5" x14ac:dyDescent="0.35">
      <c r="A21" s="21"/>
      <c r="B21" s="14"/>
      <c r="C21" s="11"/>
      <c r="D21" s="42"/>
      <c r="E21" s="41"/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</row>
    <row r="22" spans="1:12" ht="14.5" x14ac:dyDescent="0.35">
      <c r="A22" s="21"/>
      <c r="B22" s="14"/>
      <c r="C22" s="11"/>
      <c r="D22" s="40"/>
      <c r="E22" s="45"/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</row>
    <row r="23" spans="1:12" ht="14.5" x14ac:dyDescent="0.35">
      <c r="A23" s="21"/>
      <c r="B23" s="14"/>
      <c r="C23" s="11"/>
      <c r="D23" s="40"/>
      <c r="E23" s="41"/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</row>
    <row r="24" spans="1:12" ht="14.5" x14ac:dyDescent="0.35">
      <c r="A24" s="22"/>
      <c r="B24" s="16"/>
      <c r="C24" s="8"/>
      <c r="D24" s="43" t="s">
        <v>22</v>
      </c>
      <c r="E24" s="44"/>
      <c r="F24" s="56">
        <f>SUM(F15:F23)</f>
        <v>730</v>
      </c>
      <c r="G24" s="56">
        <f>SUM(G15:G23)</f>
        <v>25.44</v>
      </c>
      <c r="H24" s="56">
        <f t="shared" ref="H24:J24" si="2">SUM(H15:H23)</f>
        <v>26.749999999999996</v>
      </c>
      <c r="I24" s="56">
        <f t="shared" si="2"/>
        <v>77.080000000000013</v>
      </c>
      <c r="J24" s="56">
        <f t="shared" si="2"/>
        <v>650.57999999999981</v>
      </c>
      <c r="K24" s="57"/>
      <c r="L24" s="56">
        <f t="shared" ref="L24" si="3">SUM(L15:L23)</f>
        <v>99.92</v>
      </c>
    </row>
    <row r="25" spans="1:12" ht="15" thickBot="1" x14ac:dyDescent="0.3">
      <c r="A25" s="26">
        <f>A6</f>
        <v>1</v>
      </c>
      <c r="B25" s="27">
        <f>B6</f>
        <v>1</v>
      </c>
      <c r="C25" s="65" t="s">
        <v>4</v>
      </c>
      <c r="D25" s="66"/>
      <c r="E25" s="28"/>
      <c r="F25" s="58">
        <f>F14+F24</f>
        <v>1300</v>
      </c>
      <c r="G25" s="58">
        <f t="shared" ref="G25:J25" si="4">G14+G24</f>
        <v>48</v>
      </c>
      <c r="H25" s="58">
        <f t="shared" si="4"/>
        <v>49.92</v>
      </c>
      <c r="I25" s="58">
        <f t="shared" si="4"/>
        <v>151.62</v>
      </c>
      <c r="J25" s="58">
        <f t="shared" si="4"/>
        <v>1249.1599999999999</v>
      </c>
      <c r="K25" s="58"/>
      <c r="L25" s="58">
        <f t="shared" ref="L25" si="5">L14+L24</f>
        <v>172.02</v>
      </c>
    </row>
    <row r="26" spans="1:12" ht="14.5" x14ac:dyDescent="0.35">
      <c r="A26" s="13">
        <v>1</v>
      </c>
      <c r="B26" s="14">
        <v>2</v>
      </c>
      <c r="C26" s="20" t="s">
        <v>20</v>
      </c>
      <c r="D26" s="5" t="s">
        <v>31</v>
      </c>
      <c r="E26" s="34" t="s">
        <v>59</v>
      </c>
      <c r="F26" s="60">
        <v>120</v>
      </c>
      <c r="G26" s="60">
        <v>17.29</v>
      </c>
      <c r="H26" s="60">
        <v>12</v>
      </c>
      <c r="I26" s="60">
        <v>16.7</v>
      </c>
      <c r="J26" s="60">
        <v>242.16</v>
      </c>
      <c r="K26" s="60" t="s">
        <v>60</v>
      </c>
      <c r="L26" s="60">
        <v>56.01</v>
      </c>
    </row>
    <row r="27" spans="1:12" ht="14.5" x14ac:dyDescent="0.35">
      <c r="A27" s="13"/>
      <c r="B27" s="14"/>
      <c r="C27" s="11"/>
      <c r="D27" s="6" t="s">
        <v>34</v>
      </c>
      <c r="E27" s="35" t="s">
        <v>61</v>
      </c>
      <c r="F27" s="60">
        <v>100</v>
      </c>
      <c r="G27" s="60">
        <v>25.86</v>
      </c>
      <c r="H27" s="60">
        <v>26.07</v>
      </c>
      <c r="I27" s="60">
        <v>0.51</v>
      </c>
      <c r="J27" s="60">
        <v>343.87</v>
      </c>
      <c r="K27" s="60" t="s">
        <v>62</v>
      </c>
      <c r="L27" s="60">
        <v>45.72</v>
      </c>
    </row>
    <row r="28" spans="1:12" ht="14.5" x14ac:dyDescent="0.35">
      <c r="A28" s="13"/>
      <c r="B28" s="14"/>
      <c r="C28" s="11"/>
      <c r="D28" s="7" t="s">
        <v>36</v>
      </c>
      <c r="E28" s="35" t="s">
        <v>63</v>
      </c>
      <c r="F28" s="60">
        <v>60</v>
      </c>
      <c r="G28" s="60">
        <v>0.35</v>
      </c>
      <c r="H28" s="60">
        <v>0.05</v>
      </c>
      <c r="I28" s="60">
        <v>1.1499999999999999</v>
      </c>
      <c r="J28" s="60">
        <v>6.4</v>
      </c>
      <c r="K28" s="60">
        <v>54</v>
      </c>
      <c r="L28" s="60">
        <v>12.74</v>
      </c>
    </row>
    <row r="29" spans="1:12" ht="14.5" x14ac:dyDescent="0.35">
      <c r="A29" s="13"/>
      <c r="B29" s="14"/>
      <c r="C29" s="11"/>
      <c r="D29" s="7" t="s">
        <v>39</v>
      </c>
      <c r="E29" s="35" t="s">
        <v>43</v>
      </c>
      <c r="F29" s="60">
        <v>20</v>
      </c>
      <c r="G29" s="60">
        <v>1.32</v>
      </c>
      <c r="H29" s="60">
        <v>0.24</v>
      </c>
      <c r="I29" s="60">
        <v>6.68</v>
      </c>
      <c r="J29" s="60">
        <v>34.799999999999997</v>
      </c>
      <c r="K29" s="60" t="s">
        <v>41</v>
      </c>
      <c r="L29" s="60">
        <v>1.38</v>
      </c>
    </row>
    <row r="30" spans="1:12" ht="14.5" x14ac:dyDescent="0.35">
      <c r="A30" s="13"/>
      <c r="B30" s="14"/>
      <c r="C30" s="11"/>
      <c r="D30" s="7" t="s">
        <v>44</v>
      </c>
      <c r="E30" s="35" t="s">
        <v>57</v>
      </c>
      <c r="F30" s="60">
        <v>200</v>
      </c>
      <c r="G30" s="60">
        <v>0.14000000000000001</v>
      </c>
      <c r="H30" s="60">
        <v>0</v>
      </c>
      <c r="I30" s="60">
        <v>15</v>
      </c>
      <c r="J30" s="60">
        <v>58.18</v>
      </c>
      <c r="K30" s="60" t="s">
        <v>58</v>
      </c>
      <c r="L30" s="60">
        <v>1.23</v>
      </c>
    </row>
    <row r="31" spans="1:12" ht="14.5" x14ac:dyDescent="0.35">
      <c r="A31" s="13"/>
      <c r="B31" s="14"/>
      <c r="C31" s="11"/>
      <c r="D31" s="6"/>
      <c r="E31" s="35"/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</row>
    <row r="32" spans="1:12" ht="14.5" x14ac:dyDescent="0.35">
      <c r="A32" s="13"/>
      <c r="B32" s="14"/>
      <c r="C32" s="11"/>
      <c r="D32" s="6"/>
      <c r="E32" s="35"/>
      <c r="F32" s="47"/>
      <c r="G32" s="47"/>
      <c r="H32" s="47"/>
      <c r="I32" s="47"/>
      <c r="J32" s="47"/>
      <c r="K32" s="46"/>
      <c r="L32" s="47"/>
    </row>
    <row r="33" spans="1:12" ht="14.5" x14ac:dyDescent="0.35">
      <c r="A33" s="15"/>
      <c r="B33" s="16"/>
      <c r="C33" s="8"/>
      <c r="D33" s="17" t="s">
        <v>22</v>
      </c>
      <c r="E33" s="9"/>
      <c r="F33" s="56">
        <f>SUM(F26:F32)</f>
        <v>500</v>
      </c>
      <c r="G33" s="56">
        <f t="shared" ref="G33" si="6">SUM(G26:G32)</f>
        <v>44.96</v>
      </c>
      <c r="H33" s="56">
        <f t="shared" ref="H33" si="7">SUM(H26:H32)</f>
        <v>38.36</v>
      </c>
      <c r="I33" s="56">
        <f t="shared" ref="I33" si="8">SUM(I26:I32)</f>
        <v>40.04</v>
      </c>
      <c r="J33" s="56">
        <f t="shared" ref="J33:L33" si="9">SUM(J26:J32)</f>
        <v>685.40999999999985</v>
      </c>
      <c r="K33" s="57"/>
      <c r="L33" s="56">
        <f t="shared" si="9"/>
        <v>117.07999999999998</v>
      </c>
    </row>
    <row r="34" spans="1:12" ht="14.5" x14ac:dyDescent="0.35">
      <c r="A34" s="12">
        <f>A26</f>
        <v>1</v>
      </c>
      <c r="B34" s="12">
        <f>B26</f>
        <v>2</v>
      </c>
      <c r="C34" s="10" t="s">
        <v>21</v>
      </c>
      <c r="D34" s="7" t="s">
        <v>49</v>
      </c>
      <c r="E34" s="35" t="s">
        <v>64</v>
      </c>
      <c r="F34" s="60">
        <v>250</v>
      </c>
      <c r="G34" s="60">
        <v>0.18</v>
      </c>
      <c r="H34" s="60">
        <v>3.3</v>
      </c>
      <c r="I34" s="60">
        <v>14.65</v>
      </c>
      <c r="J34" s="60">
        <v>113</v>
      </c>
      <c r="K34" s="60">
        <v>204.05</v>
      </c>
      <c r="L34" s="60">
        <v>9.68</v>
      </c>
    </row>
    <row r="35" spans="1:12" ht="14.5" x14ac:dyDescent="0.35">
      <c r="A35" s="13"/>
      <c r="B35" s="14"/>
      <c r="C35" s="11"/>
      <c r="D35" s="7" t="s">
        <v>52</v>
      </c>
      <c r="E35" s="35" t="s">
        <v>65</v>
      </c>
      <c r="F35" s="60">
        <v>100</v>
      </c>
      <c r="G35" s="60">
        <v>1.62</v>
      </c>
      <c r="H35" s="60">
        <v>3.3</v>
      </c>
      <c r="I35" s="60">
        <v>16.510000000000002</v>
      </c>
      <c r="J35" s="60">
        <v>102.21</v>
      </c>
      <c r="K35" s="60" t="s">
        <v>66</v>
      </c>
      <c r="L35" s="60">
        <v>8.67</v>
      </c>
    </row>
    <row r="36" spans="1:12" ht="14.5" x14ac:dyDescent="0.35">
      <c r="A36" s="13"/>
      <c r="B36" s="14"/>
      <c r="C36" s="11"/>
      <c r="D36" s="7" t="s">
        <v>54</v>
      </c>
      <c r="E36" s="35" t="s">
        <v>61</v>
      </c>
      <c r="F36" s="60">
        <v>90</v>
      </c>
      <c r="G36" s="60">
        <v>25.86</v>
      </c>
      <c r="H36" s="60">
        <v>26.07</v>
      </c>
      <c r="I36" s="60">
        <v>0.51</v>
      </c>
      <c r="J36" s="60">
        <v>343.87</v>
      </c>
      <c r="K36" s="60" t="s">
        <v>62</v>
      </c>
      <c r="L36" s="60">
        <v>41.15</v>
      </c>
    </row>
    <row r="37" spans="1:12" ht="14.5" x14ac:dyDescent="0.35">
      <c r="A37" s="13"/>
      <c r="B37" s="14"/>
      <c r="C37" s="11"/>
      <c r="D37" s="7" t="s">
        <v>36</v>
      </c>
      <c r="E37" s="35" t="s">
        <v>67</v>
      </c>
      <c r="F37" s="60">
        <v>50</v>
      </c>
      <c r="G37" s="60">
        <v>0.35</v>
      </c>
      <c r="H37" s="60">
        <v>0.05</v>
      </c>
      <c r="I37" s="60">
        <v>1.1499999999999999</v>
      </c>
      <c r="J37" s="60">
        <v>6.4</v>
      </c>
      <c r="K37" s="60">
        <v>54</v>
      </c>
      <c r="L37" s="60">
        <v>10.62</v>
      </c>
    </row>
    <row r="38" spans="1:12" ht="14.5" x14ac:dyDescent="0.35">
      <c r="A38" s="13"/>
      <c r="B38" s="14"/>
      <c r="C38" s="11"/>
      <c r="D38" s="7" t="s">
        <v>39</v>
      </c>
      <c r="E38" s="35" t="s">
        <v>43</v>
      </c>
      <c r="F38" s="60">
        <v>20</v>
      </c>
      <c r="G38" s="60">
        <v>1.32</v>
      </c>
      <c r="H38" s="60">
        <v>0.24</v>
      </c>
      <c r="I38" s="60">
        <v>6.68</v>
      </c>
      <c r="J38" s="60">
        <v>34.799999999999997</v>
      </c>
      <c r="K38" s="60" t="s">
        <v>41</v>
      </c>
      <c r="L38" s="60">
        <v>1.38</v>
      </c>
    </row>
    <row r="39" spans="1:12" ht="14.5" x14ac:dyDescent="0.35">
      <c r="A39" s="13"/>
      <c r="B39" s="14"/>
      <c r="C39" s="11"/>
      <c r="D39" s="7" t="s">
        <v>44</v>
      </c>
      <c r="E39" s="35" t="s">
        <v>68</v>
      </c>
      <c r="F39" s="60">
        <v>150</v>
      </c>
      <c r="G39" s="60">
        <v>0.06</v>
      </c>
      <c r="H39" s="60">
        <v>0</v>
      </c>
      <c r="I39" s="60">
        <v>22.86</v>
      </c>
      <c r="J39" s="60">
        <v>86.92</v>
      </c>
      <c r="K39" s="60" t="s">
        <v>69</v>
      </c>
      <c r="L39" s="60">
        <v>7.91</v>
      </c>
    </row>
    <row r="40" spans="1:12" ht="14.5" x14ac:dyDescent="0.35">
      <c r="A40" s="13"/>
      <c r="B40" s="14"/>
      <c r="C40" s="11"/>
      <c r="D40" s="7" t="s">
        <v>70</v>
      </c>
      <c r="E40" s="35" t="s">
        <v>71</v>
      </c>
      <c r="F40" s="60">
        <v>100</v>
      </c>
      <c r="G40" s="60">
        <v>0.4</v>
      </c>
      <c r="H40" s="60">
        <v>0.4</v>
      </c>
      <c r="I40" s="60">
        <v>9.8000000000000007</v>
      </c>
      <c r="J40" s="60">
        <v>44</v>
      </c>
      <c r="K40" s="60">
        <v>458</v>
      </c>
      <c r="L40" s="60">
        <v>9.3000000000000007</v>
      </c>
    </row>
    <row r="41" spans="1:12" ht="14.5" x14ac:dyDescent="0.35">
      <c r="A41" s="13"/>
      <c r="B41" s="14"/>
      <c r="C41" s="11"/>
      <c r="D41" s="6"/>
      <c r="E41" s="35"/>
      <c r="F41" s="47"/>
      <c r="G41" s="47"/>
      <c r="H41" s="47"/>
      <c r="I41" s="47"/>
      <c r="J41" s="47"/>
      <c r="K41" s="46"/>
      <c r="L41" s="47"/>
    </row>
    <row r="42" spans="1:12" ht="14.5" x14ac:dyDescent="0.35">
      <c r="A42" s="13"/>
      <c r="B42" s="14"/>
      <c r="C42" s="11"/>
      <c r="D42" s="6"/>
      <c r="E42" s="35"/>
      <c r="F42" s="47"/>
      <c r="G42" s="47"/>
      <c r="H42" s="47"/>
      <c r="I42" s="47"/>
      <c r="J42" s="47"/>
      <c r="K42" s="46"/>
      <c r="L42" s="47"/>
    </row>
    <row r="43" spans="1:12" ht="14.5" x14ac:dyDescent="0.35">
      <c r="A43" s="15"/>
      <c r="B43" s="16"/>
      <c r="C43" s="8"/>
      <c r="D43" s="17" t="s">
        <v>22</v>
      </c>
      <c r="E43" s="9"/>
      <c r="F43" s="56">
        <f>SUM(F34:F42)</f>
        <v>760</v>
      </c>
      <c r="G43" s="56">
        <f t="shared" ref="G43" si="10">SUM(G34:G42)</f>
        <v>29.79</v>
      </c>
      <c r="H43" s="56">
        <f t="shared" ref="H43" si="11">SUM(H34:H42)</f>
        <v>33.36</v>
      </c>
      <c r="I43" s="56">
        <f t="shared" ref="I43" si="12">SUM(I34:I42)</f>
        <v>72.160000000000011</v>
      </c>
      <c r="J43" s="56">
        <f t="shared" ref="J43:L43" si="13">SUM(J34:J42)</f>
        <v>731.19999999999982</v>
      </c>
      <c r="K43" s="57"/>
      <c r="L43" s="56">
        <f t="shared" si="13"/>
        <v>88.71</v>
      </c>
    </row>
    <row r="44" spans="1:12" ht="15.75" customHeight="1" thickBot="1" x14ac:dyDescent="0.3">
      <c r="A44" s="29">
        <f>A26</f>
        <v>1</v>
      </c>
      <c r="B44" s="29">
        <f>B26</f>
        <v>2</v>
      </c>
      <c r="C44" s="65" t="s">
        <v>4</v>
      </c>
      <c r="D44" s="66"/>
      <c r="E44" s="28"/>
      <c r="F44" s="58">
        <f>F33+F43</f>
        <v>1260</v>
      </c>
      <c r="G44" s="58">
        <f t="shared" ref="G44" si="14">G33+G43</f>
        <v>74.75</v>
      </c>
      <c r="H44" s="58">
        <f t="shared" ref="H44" si="15">H33+H43</f>
        <v>71.72</v>
      </c>
      <c r="I44" s="58">
        <f t="shared" ref="I44" si="16">I33+I43</f>
        <v>112.20000000000002</v>
      </c>
      <c r="J44" s="58">
        <f t="shared" ref="J44:L44" si="17">J33+J43</f>
        <v>1416.6099999999997</v>
      </c>
      <c r="K44" s="58"/>
      <c r="L44" s="58">
        <f t="shared" si="17"/>
        <v>205.78999999999996</v>
      </c>
    </row>
    <row r="45" spans="1:12" ht="14.5" x14ac:dyDescent="0.35">
      <c r="A45" s="18">
        <v>1</v>
      </c>
      <c r="B45" s="19">
        <v>3</v>
      </c>
      <c r="C45" s="20" t="s">
        <v>20</v>
      </c>
      <c r="D45" s="5" t="s">
        <v>31</v>
      </c>
      <c r="E45" s="34" t="s">
        <v>72</v>
      </c>
      <c r="F45" s="60">
        <v>100</v>
      </c>
      <c r="G45" s="60">
        <v>3.05</v>
      </c>
      <c r="H45" s="60">
        <v>4.87</v>
      </c>
      <c r="I45" s="60">
        <v>28.8</v>
      </c>
      <c r="J45" s="60">
        <v>169.61</v>
      </c>
      <c r="K45" s="60" t="s">
        <v>66</v>
      </c>
      <c r="L45" s="60">
        <v>14.8</v>
      </c>
    </row>
    <row r="46" spans="1:12" ht="14.5" x14ac:dyDescent="0.35">
      <c r="A46" s="21"/>
      <c r="B46" s="14"/>
      <c r="C46" s="11"/>
      <c r="D46" s="6" t="s">
        <v>34</v>
      </c>
      <c r="E46" s="35" t="s">
        <v>73</v>
      </c>
      <c r="F46" s="60">
        <v>100</v>
      </c>
      <c r="G46" s="60">
        <v>11.22</v>
      </c>
      <c r="H46" s="60">
        <v>18.77</v>
      </c>
      <c r="I46" s="60">
        <v>2.2000000000000002</v>
      </c>
      <c r="J46" s="60">
        <v>222.86</v>
      </c>
      <c r="K46" s="60" t="s">
        <v>74</v>
      </c>
      <c r="L46" s="60">
        <v>35.67</v>
      </c>
    </row>
    <row r="47" spans="1:12" ht="14.5" x14ac:dyDescent="0.35">
      <c r="A47" s="21"/>
      <c r="B47" s="14"/>
      <c r="C47" s="11"/>
      <c r="D47" s="7" t="s">
        <v>39</v>
      </c>
      <c r="E47" s="35" t="s">
        <v>43</v>
      </c>
      <c r="F47" s="60">
        <v>20</v>
      </c>
      <c r="G47" s="60">
        <v>1.32</v>
      </c>
      <c r="H47" s="60">
        <v>0.24</v>
      </c>
      <c r="I47" s="60">
        <v>6.68</v>
      </c>
      <c r="J47" s="60">
        <v>34.799999999999997</v>
      </c>
      <c r="K47" s="60">
        <v>0</v>
      </c>
      <c r="L47" s="60">
        <v>1.38</v>
      </c>
    </row>
    <row r="48" spans="1:12" ht="14.5" x14ac:dyDescent="0.35">
      <c r="A48" s="21"/>
      <c r="B48" s="14"/>
      <c r="C48" s="11"/>
      <c r="D48" s="7" t="s">
        <v>44</v>
      </c>
      <c r="E48" s="35" t="s">
        <v>75</v>
      </c>
      <c r="F48" s="60">
        <v>200</v>
      </c>
      <c r="G48" s="60">
        <v>3.64</v>
      </c>
      <c r="H48" s="60">
        <v>3.6</v>
      </c>
      <c r="I48" s="60">
        <v>7.02</v>
      </c>
      <c r="J48" s="60">
        <v>74.22</v>
      </c>
      <c r="K48" s="60" t="s">
        <v>76</v>
      </c>
      <c r="L48" s="60">
        <v>18.100000000000001</v>
      </c>
    </row>
    <row r="49" spans="1:12" ht="14.5" x14ac:dyDescent="0.35">
      <c r="A49" s="21"/>
      <c r="B49" s="14"/>
      <c r="C49" s="11"/>
      <c r="D49" s="7" t="s">
        <v>70</v>
      </c>
      <c r="E49" s="35" t="s">
        <v>77</v>
      </c>
      <c r="F49" s="60">
        <v>100</v>
      </c>
      <c r="G49" s="60">
        <v>0.4</v>
      </c>
      <c r="H49" s="60">
        <v>0.3</v>
      </c>
      <c r="I49" s="60">
        <v>10.3</v>
      </c>
      <c r="J49" s="60">
        <v>46</v>
      </c>
      <c r="K49" s="60">
        <v>458</v>
      </c>
      <c r="L49" s="60">
        <v>19.5</v>
      </c>
    </row>
    <row r="50" spans="1:12" ht="14.5" x14ac:dyDescent="0.35">
      <c r="A50" s="21"/>
      <c r="B50" s="14"/>
      <c r="C50" s="11"/>
      <c r="D50" s="6"/>
      <c r="E50" s="35"/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</row>
    <row r="51" spans="1:12" ht="14.5" x14ac:dyDescent="0.35">
      <c r="A51" s="21"/>
      <c r="B51" s="14"/>
      <c r="C51" s="11"/>
      <c r="D51" s="6"/>
      <c r="E51" s="35"/>
      <c r="F51" s="47"/>
      <c r="G51" s="47"/>
      <c r="H51" s="47"/>
      <c r="I51" s="47"/>
      <c r="J51" s="47"/>
      <c r="K51" s="46"/>
      <c r="L51" s="47"/>
    </row>
    <row r="52" spans="1:12" ht="14.5" x14ac:dyDescent="0.35">
      <c r="A52" s="22"/>
      <c r="B52" s="16"/>
      <c r="C52" s="8"/>
      <c r="D52" s="17" t="s">
        <v>22</v>
      </c>
      <c r="E52" s="9"/>
      <c r="F52" s="56">
        <f>SUM(F45:F51)</f>
        <v>520</v>
      </c>
      <c r="G52" s="56">
        <f t="shared" ref="G52" si="18">SUM(G45:G51)</f>
        <v>19.63</v>
      </c>
      <c r="H52" s="56">
        <f t="shared" ref="H52" si="19">SUM(H45:H51)</f>
        <v>27.78</v>
      </c>
      <c r="I52" s="56">
        <f t="shared" ref="I52" si="20">SUM(I45:I51)</f>
        <v>55</v>
      </c>
      <c r="J52" s="56">
        <f t="shared" ref="J52:L52" si="21">SUM(J45:J51)</f>
        <v>547.49</v>
      </c>
      <c r="K52" s="57"/>
      <c r="L52" s="56">
        <f t="shared" si="21"/>
        <v>89.45</v>
      </c>
    </row>
    <row r="53" spans="1:12" ht="14.5" x14ac:dyDescent="0.35">
      <c r="A53" s="23">
        <f>A45</f>
        <v>1</v>
      </c>
      <c r="B53" s="12">
        <f>B45</f>
        <v>3</v>
      </c>
      <c r="C53" s="10" t="s">
        <v>21</v>
      </c>
      <c r="D53" s="7" t="s">
        <v>49</v>
      </c>
      <c r="E53" s="35" t="s">
        <v>78</v>
      </c>
      <c r="F53" s="60">
        <v>250</v>
      </c>
      <c r="G53" s="60">
        <v>2.2999999999999998</v>
      </c>
      <c r="H53" s="60">
        <v>1.7</v>
      </c>
      <c r="I53" s="60">
        <v>7.8</v>
      </c>
      <c r="J53" s="60">
        <v>56</v>
      </c>
      <c r="K53" s="60">
        <v>115</v>
      </c>
      <c r="L53" s="60">
        <v>17.46</v>
      </c>
    </row>
    <row r="54" spans="1:12" ht="14.5" x14ac:dyDescent="0.35">
      <c r="A54" s="21"/>
      <c r="B54" s="14"/>
      <c r="C54" s="11"/>
      <c r="D54" s="7" t="s">
        <v>52</v>
      </c>
      <c r="E54" s="35" t="s">
        <v>32</v>
      </c>
      <c r="F54" s="60">
        <v>100</v>
      </c>
      <c r="G54" s="60">
        <v>3.92</v>
      </c>
      <c r="H54" s="60">
        <v>3.53</v>
      </c>
      <c r="I54" s="60">
        <v>24.48</v>
      </c>
      <c r="J54" s="60">
        <v>147.97999999999999</v>
      </c>
      <c r="K54" s="60" t="s">
        <v>53</v>
      </c>
      <c r="L54" s="60">
        <v>9.82</v>
      </c>
    </row>
    <row r="55" spans="1:12" ht="14.5" x14ac:dyDescent="0.35">
      <c r="A55" s="21"/>
      <c r="B55" s="14"/>
      <c r="C55" s="11"/>
      <c r="D55" s="7" t="s">
        <v>54</v>
      </c>
      <c r="E55" s="35" t="s">
        <v>79</v>
      </c>
      <c r="F55" s="60">
        <v>98</v>
      </c>
      <c r="G55" s="60">
        <v>20.66</v>
      </c>
      <c r="H55" s="60">
        <v>5.38</v>
      </c>
      <c r="I55" s="60">
        <v>3.52</v>
      </c>
      <c r="J55" s="60">
        <v>145.69999999999999</v>
      </c>
      <c r="K55" s="60" t="s">
        <v>80</v>
      </c>
      <c r="L55" s="60">
        <v>31.99</v>
      </c>
    </row>
    <row r="56" spans="1:12" ht="14.5" x14ac:dyDescent="0.35">
      <c r="A56" s="21"/>
      <c r="B56" s="14"/>
      <c r="C56" s="11"/>
      <c r="D56" s="7" t="s">
        <v>39</v>
      </c>
      <c r="E56" s="35" t="s">
        <v>43</v>
      </c>
      <c r="F56" s="60">
        <v>20</v>
      </c>
      <c r="G56" s="60">
        <v>1.32</v>
      </c>
      <c r="H56" s="60">
        <v>0.24</v>
      </c>
      <c r="I56" s="60">
        <v>6.68</v>
      </c>
      <c r="J56" s="60">
        <v>34.799999999999997</v>
      </c>
      <c r="K56" s="60">
        <v>0</v>
      </c>
      <c r="L56" s="60">
        <v>1.38</v>
      </c>
    </row>
    <row r="57" spans="1:12" ht="14.5" x14ac:dyDescent="0.35">
      <c r="A57" s="21"/>
      <c r="B57" s="14"/>
      <c r="C57" s="11"/>
      <c r="D57" s="7" t="s">
        <v>44</v>
      </c>
      <c r="E57" s="35" t="s">
        <v>57</v>
      </c>
      <c r="F57" s="60">
        <v>200</v>
      </c>
      <c r="G57" s="60">
        <v>0.14000000000000001</v>
      </c>
      <c r="H57" s="60">
        <v>0</v>
      </c>
      <c r="I57" s="60">
        <v>15</v>
      </c>
      <c r="J57" s="60">
        <v>58.18</v>
      </c>
      <c r="K57" s="60" t="s">
        <v>58</v>
      </c>
      <c r="L57" s="60">
        <v>2.46</v>
      </c>
    </row>
    <row r="58" spans="1:12" ht="14.5" x14ac:dyDescent="0.35">
      <c r="A58" s="21"/>
      <c r="B58" s="14"/>
      <c r="C58" s="11"/>
      <c r="D58" s="7" t="s">
        <v>70</v>
      </c>
      <c r="E58" s="35" t="s">
        <v>77</v>
      </c>
      <c r="F58" s="60">
        <v>100</v>
      </c>
      <c r="G58" s="60">
        <v>0.4</v>
      </c>
      <c r="H58" s="60">
        <v>0.3</v>
      </c>
      <c r="I58" s="60">
        <v>10.3</v>
      </c>
      <c r="J58" s="60">
        <v>46</v>
      </c>
      <c r="K58" s="60">
        <v>458</v>
      </c>
      <c r="L58" s="60">
        <v>19.5</v>
      </c>
    </row>
    <row r="59" spans="1:12" ht="14.5" x14ac:dyDescent="0.35">
      <c r="A59" s="21"/>
      <c r="B59" s="14"/>
      <c r="C59" s="11"/>
      <c r="D59" s="7"/>
      <c r="E59" s="35"/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</row>
    <row r="60" spans="1:12" ht="14.5" x14ac:dyDescent="0.35">
      <c r="A60" s="21"/>
      <c r="B60" s="14"/>
      <c r="C60" s="11"/>
      <c r="D60" s="6"/>
      <c r="E60" s="35"/>
      <c r="F60" s="47"/>
      <c r="G60" s="47"/>
      <c r="H60" s="47"/>
      <c r="I60" s="47"/>
      <c r="J60" s="47"/>
      <c r="K60" s="46"/>
      <c r="L60" s="47"/>
    </row>
    <row r="61" spans="1:12" ht="14.5" x14ac:dyDescent="0.35">
      <c r="A61" s="21"/>
      <c r="B61" s="14"/>
      <c r="C61" s="11"/>
      <c r="D61" s="6"/>
      <c r="E61" s="35"/>
      <c r="F61" s="47"/>
      <c r="G61" s="47"/>
      <c r="H61" s="47"/>
      <c r="I61" s="47"/>
      <c r="J61" s="47"/>
      <c r="K61" s="46"/>
      <c r="L61" s="47"/>
    </row>
    <row r="62" spans="1:12" ht="14.5" x14ac:dyDescent="0.35">
      <c r="A62" s="22"/>
      <c r="B62" s="16"/>
      <c r="C62" s="8"/>
      <c r="D62" s="17" t="s">
        <v>22</v>
      </c>
      <c r="E62" s="9"/>
      <c r="F62" s="56">
        <f>SUM(F53:F61)</f>
        <v>768</v>
      </c>
      <c r="G62" s="56">
        <f t="shared" ref="G62" si="22">SUM(G53:G61)</f>
        <v>28.74</v>
      </c>
      <c r="H62" s="56">
        <f t="shared" ref="H62" si="23">SUM(H53:H61)</f>
        <v>11.15</v>
      </c>
      <c r="I62" s="56">
        <f t="shared" ref="I62" si="24">SUM(I53:I61)</f>
        <v>67.78</v>
      </c>
      <c r="J62" s="56">
        <f t="shared" ref="J62:L62" si="25">SUM(J53:J61)</f>
        <v>488.65999999999997</v>
      </c>
      <c r="K62" s="57"/>
      <c r="L62" s="56">
        <f t="shared" si="25"/>
        <v>82.61</v>
      </c>
    </row>
    <row r="63" spans="1:12" ht="15.75" customHeight="1" thickBot="1" x14ac:dyDescent="0.3">
      <c r="A63" s="26">
        <f>A45</f>
        <v>1</v>
      </c>
      <c r="B63" s="27">
        <f>B45</f>
        <v>3</v>
      </c>
      <c r="C63" s="65" t="s">
        <v>4</v>
      </c>
      <c r="D63" s="66"/>
      <c r="E63" s="28"/>
      <c r="F63" s="58">
        <f>F52+F62</f>
        <v>1288</v>
      </c>
      <c r="G63" s="58">
        <f t="shared" ref="G63" si="26">G52+G62</f>
        <v>48.37</v>
      </c>
      <c r="H63" s="58">
        <f t="shared" ref="H63" si="27">H52+H62</f>
        <v>38.93</v>
      </c>
      <c r="I63" s="58">
        <f t="shared" ref="I63" si="28">I52+I62</f>
        <v>122.78</v>
      </c>
      <c r="J63" s="58">
        <f t="shared" ref="J63:L63" si="29">J52+J62</f>
        <v>1036.1500000000001</v>
      </c>
      <c r="K63" s="58"/>
      <c r="L63" s="58">
        <f t="shared" si="29"/>
        <v>172.06</v>
      </c>
    </row>
    <row r="64" spans="1:12" ht="14.5" x14ac:dyDescent="0.35">
      <c r="A64" s="18">
        <v>1</v>
      </c>
      <c r="B64" s="19">
        <v>4</v>
      </c>
      <c r="C64" s="20" t="s">
        <v>20</v>
      </c>
      <c r="D64" s="5" t="s">
        <v>31</v>
      </c>
      <c r="E64" s="34" t="s">
        <v>81</v>
      </c>
      <c r="F64" s="60">
        <v>100</v>
      </c>
      <c r="G64" s="60">
        <v>2.13</v>
      </c>
      <c r="H64" s="60">
        <v>3.32</v>
      </c>
      <c r="I64" s="60">
        <v>14.93</v>
      </c>
      <c r="J64" s="60">
        <v>98.21</v>
      </c>
      <c r="K64" s="60" t="s">
        <v>66</v>
      </c>
      <c r="L64" s="60">
        <v>8.25</v>
      </c>
    </row>
    <row r="65" spans="1:12" ht="14.5" x14ac:dyDescent="0.35">
      <c r="A65" s="21"/>
      <c r="B65" s="14"/>
      <c r="C65" s="11"/>
      <c r="D65" s="6" t="s">
        <v>54</v>
      </c>
      <c r="E65" s="35" t="s">
        <v>55</v>
      </c>
      <c r="F65" s="60">
        <v>80</v>
      </c>
      <c r="G65" s="60">
        <v>16.21</v>
      </c>
      <c r="H65" s="60">
        <v>13.48</v>
      </c>
      <c r="I65" s="60">
        <v>3.64</v>
      </c>
      <c r="J65" s="60">
        <v>200.92</v>
      </c>
      <c r="K65" s="60" t="s">
        <v>56</v>
      </c>
      <c r="L65" s="60">
        <v>49.83</v>
      </c>
    </row>
    <row r="66" spans="1:12" ht="14.5" x14ac:dyDescent="0.35">
      <c r="A66" s="21"/>
      <c r="B66" s="14"/>
      <c r="C66" s="11"/>
      <c r="D66" s="7" t="s">
        <v>36</v>
      </c>
      <c r="E66" s="35" t="s">
        <v>82</v>
      </c>
      <c r="F66" s="60">
        <v>40</v>
      </c>
      <c r="G66" s="60">
        <v>0.76</v>
      </c>
      <c r="H66" s="60">
        <v>2.72</v>
      </c>
      <c r="I66" s="60">
        <v>3.44</v>
      </c>
      <c r="J66" s="60">
        <v>41.2</v>
      </c>
      <c r="K66" s="60">
        <v>59</v>
      </c>
      <c r="L66" s="60">
        <v>4.93</v>
      </c>
    </row>
    <row r="67" spans="1:12" ht="14.5" x14ac:dyDescent="0.35">
      <c r="A67" s="21"/>
      <c r="B67" s="14"/>
      <c r="C67" s="11"/>
      <c r="D67" s="7" t="s">
        <v>39</v>
      </c>
      <c r="E67" s="35" t="s">
        <v>40</v>
      </c>
      <c r="F67" s="60">
        <v>50</v>
      </c>
      <c r="G67" s="60">
        <v>2.7</v>
      </c>
      <c r="H67" s="60">
        <v>0.3</v>
      </c>
      <c r="I67" s="60">
        <v>16.8</v>
      </c>
      <c r="J67" s="60">
        <v>81</v>
      </c>
      <c r="K67" s="60" t="s">
        <v>41</v>
      </c>
      <c r="L67" s="60">
        <v>2.72</v>
      </c>
    </row>
    <row r="68" spans="1:12" ht="14.5" x14ac:dyDescent="0.35">
      <c r="A68" s="21"/>
      <c r="B68" s="14"/>
      <c r="C68" s="11"/>
      <c r="D68" s="7" t="s">
        <v>44</v>
      </c>
      <c r="E68" s="35" t="s">
        <v>57</v>
      </c>
      <c r="F68" s="60">
        <v>200</v>
      </c>
      <c r="G68" s="60">
        <v>0.14000000000000001</v>
      </c>
      <c r="H68" s="60">
        <v>0</v>
      </c>
      <c r="I68" s="60">
        <v>15</v>
      </c>
      <c r="J68" s="60">
        <v>58.18</v>
      </c>
      <c r="K68" s="60" t="s">
        <v>58</v>
      </c>
      <c r="L68" s="60">
        <v>2.46</v>
      </c>
    </row>
    <row r="69" spans="1:12" ht="14.5" x14ac:dyDescent="0.35">
      <c r="A69" s="21"/>
      <c r="B69" s="14"/>
      <c r="C69" s="11"/>
      <c r="D69" s="6" t="s">
        <v>83</v>
      </c>
      <c r="E69" s="35" t="s">
        <v>84</v>
      </c>
      <c r="F69" s="60">
        <v>30</v>
      </c>
      <c r="G69" s="60">
        <v>0.26</v>
      </c>
      <c r="H69" s="60">
        <v>0</v>
      </c>
      <c r="I69" s="60">
        <v>27.06</v>
      </c>
      <c r="J69" s="60">
        <v>82.5</v>
      </c>
      <c r="K69" s="60">
        <v>0</v>
      </c>
      <c r="L69" s="60">
        <v>10.5</v>
      </c>
    </row>
    <row r="70" spans="1:12" ht="14.5" x14ac:dyDescent="0.35">
      <c r="A70" s="21"/>
      <c r="B70" s="14"/>
      <c r="C70" s="11"/>
      <c r="D70" s="6"/>
      <c r="E70" s="35"/>
      <c r="F70" s="47"/>
      <c r="G70" s="47"/>
      <c r="H70" s="47"/>
      <c r="I70" s="47"/>
      <c r="J70" s="47"/>
      <c r="K70" s="46"/>
      <c r="L70" s="47"/>
    </row>
    <row r="71" spans="1:12" ht="14.5" x14ac:dyDescent="0.35">
      <c r="A71" s="22"/>
      <c r="B71" s="16"/>
      <c r="C71" s="8"/>
      <c r="D71" s="17" t="s">
        <v>22</v>
      </c>
      <c r="E71" s="9"/>
      <c r="F71" s="56">
        <f>SUM(F64:F70)</f>
        <v>500</v>
      </c>
      <c r="G71" s="56">
        <f t="shared" ref="G71" si="30">SUM(G64:G70)</f>
        <v>22.200000000000003</v>
      </c>
      <c r="H71" s="56">
        <f t="shared" ref="H71" si="31">SUM(H64:H70)</f>
        <v>19.82</v>
      </c>
      <c r="I71" s="56">
        <f t="shared" ref="I71" si="32">SUM(I64:I70)</f>
        <v>80.87</v>
      </c>
      <c r="J71" s="56">
        <f t="shared" ref="J71:L71" si="33">SUM(J64:J70)</f>
        <v>562.01</v>
      </c>
      <c r="K71" s="57"/>
      <c r="L71" s="56">
        <f t="shared" si="33"/>
        <v>78.69</v>
      </c>
    </row>
    <row r="72" spans="1:12" ht="14.5" x14ac:dyDescent="0.35">
      <c r="A72" s="23">
        <f>A64</f>
        <v>1</v>
      </c>
      <c r="B72" s="12">
        <f>B64</f>
        <v>4</v>
      </c>
      <c r="C72" s="10" t="s">
        <v>21</v>
      </c>
      <c r="D72" s="7" t="s">
        <v>49</v>
      </c>
      <c r="E72" s="35" t="s">
        <v>85</v>
      </c>
      <c r="F72" s="60">
        <v>250</v>
      </c>
      <c r="G72" s="60">
        <v>2.62</v>
      </c>
      <c r="H72" s="60">
        <v>3.38</v>
      </c>
      <c r="I72" s="60">
        <v>15.97</v>
      </c>
      <c r="J72" s="60">
        <v>106.6</v>
      </c>
      <c r="K72" s="60" t="s">
        <v>86</v>
      </c>
      <c r="L72" s="60">
        <v>7.33</v>
      </c>
    </row>
    <row r="73" spans="1:12" ht="14.5" x14ac:dyDescent="0.35">
      <c r="A73" s="21"/>
      <c r="B73" s="14"/>
      <c r="C73" s="11"/>
      <c r="D73" s="7" t="s">
        <v>52</v>
      </c>
      <c r="E73" s="35" t="s">
        <v>81</v>
      </c>
      <c r="F73" s="60">
        <v>100</v>
      </c>
      <c r="G73" s="60">
        <v>2.13</v>
      </c>
      <c r="H73" s="60">
        <v>3.32</v>
      </c>
      <c r="I73" s="60">
        <v>14.93</v>
      </c>
      <c r="J73" s="60">
        <v>98.21</v>
      </c>
      <c r="K73" s="60" t="s">
        <v>66</v>
      </c>
      <c r="L73" s="60">
        <v>7.39</v>
      </c>
    </row>
    <row r="74" spans="1:12" ht="14.5" x14ac:dyDescent="0.35">
      <c r="A74" s="21"/>
      <c r="B74" s="14"/>
      <c r="C74" s="11"/>
      <c r="D74" s="7" t="s">
        <v>54</v>
      </c>
      <c r="E74" s="35" t="s">
        <v>55</v>
      </c>
      <c r="F74" s="60">
        <v>80</v>
      </c>
      <c r="G74" s="60">
        <v>16.21</v>
      </c>
      <c r="H74" s="60">
        <v>13.48</v>
      </c>
      <c r="I74" s="60">
        <v>3.64</v>
      </c>
      <c r="J74" s="60">
        <v>200.92</v>
      </c>
      <c r="K74" s="60" t="s">
        <v>56</v>
      </c>
      <c r="L74" s="60">
        <v>49.83</v>
      </c>
    </row>
    <row r="75" spans="1:12" ht="14.5" x14ac:dyDescent="0.35">
      <c r="A75" s="21"/>
      <c r="B75" s="14"/>
      <c r="C75" s="11"/>
      <c r="D75" s="7" t="s">
        <v>36</v>
      </c>
      <c r="E75" s="35" t="s">
        <v>87</v>
      </c>
      <c r="F75" s="60">
        <v>40</v>
      </c>
      <c r="G75" s="60">
        <v>0.76</v>
      </c>
      <c r="H75" s="60">
        <v>2.72</v>
      </c>
      <c r="I75" s="60">
        <v>3.44</v>
      </c>
      <c r="J75" s="60">
        <v>41.2</v>
      </c>
      <c r="K75" s="60">
        <v>59</v>
      </c>
      <c r="L75" s="60">
        <v>4.93</v>
      </c>
    </row>
    <row r="76" spans="1:12" ht="14.5" x14ac:dyDescent="0.35">
      <c r="A76" s="21"/>
      <c r="B76" s="14"/>
      <c r="C76" s="11"/>
      <c r="D76" s="7" t="s">
        <v>39</v>
      </c>
      <c r="E76" s="35" t="s">
        <v>40</v>
      </c>
      <c r="F76" s="60">
        <v>50</v>
      </c>
      <c r="G76" s="60">
        <v>2.7</v>
      </c>
      <c r="H76" s="60">
        <v>0.3</v>
      </c>
      <c r="I76" s="60">
        <v>16.8</v>
      </c>
      <c r="J76" s="60">
        <v>81</v>
      </c>
      <c r="K76" s="60" t="s">
        <v>41</v>
      </c>
      <c r="L76" s="60">
        <v>2.72</v>
      </c>
    </row>
    <row r="77" spans="1:12" ht="14.5" x14ac:dyDescent="0.35">
      <c r="A77" s="21"/>
      <c r="B77" s="14"/>
      <c r="C77" s="11"/>
      <c r="D77" s="7" t="s">
        <v>47</v>
      </c>
      <c r="E77" s="35" t="s">
        <v>88</v>
      </c>
      <c r="F77" s="60">
        <v>200</v>
      </c>
      <c r="G77" s="60">
        <v>0</v>
      </c>
      <c r="H77" s="60">
        <v>0</v>
      </c>
      <c r="I77" s="60">
        <v>11.2</v>
      </c>
      <c r="J77" s="60">
        <v>188</v>
      </c>
      <c r="K77" s="60">
        <v>0</v>
      </c>
      <c r="L77" s="60">
        <v>20</v>
      </c>
    </row>
    <row r="78" spans="1:12" ht="14.5" x14ac:dyDescent="0.35">
      <c r="A78" s="21"/>
      <c r="B78" s="14"/>
      <c r="C78" s="11"/>
      <c r="D78" s="7" t="s">
        <v>83</v>
      </c>
      <c r="E78" s="35" t="s">
        <v>84</v>
      </c>
      <c r="F78" s="60">
        <v>30</v>
      </c>
      <c r="G78" s="60">
        <v>0.26</v>
      </c>
      <c r="H78" s="60">
        <v>0</v>
      </c>
      <c r="I78" s="60">
        <v>27.06</v>
      </c>
      <c r="J78" s="60">
        <v>82.5</v>
      </c>
      <c r="K78" s="60">
        <v>0</v>
      </c>
      <c r="L78" s="60">
        <v>10.5</v>
      </c>
    </row>
    <row r="79" spans="1:12" ht="14.5" x14ac:dyDescent="0.35">
      <c r="A79" s="21"/>
      <c r="B79" s="14"/>
      <c r="C79" s="11"/>
      <c r="D79" s="6"/>
      <c r="E79" s="35"/>
      <c r="F79" s="47"/>
      <c r="G79" s="47"/>
      <c r="H79" s="47"/>
      <c r="I79" s="47"/>
      <c r="J79" s="47"/>
      <c r="K79" s="46"/>
      <c r="L79" s="47"/>
    </row>
    <row r="80" spans="1:12" ht="14.5" x14ac:dyDescent="0.35">
      <c r="A80" s="21"/>
      <c r="B80" s="14"/>
      <c r="C80" s="11"/>
      <c r="D80" s="6"/>
      <c r="E80" s="35"/>
      <c r="F80" s="47"/>
      <c r="G80" s="47"/>
      <c r="H80" s="47"/>
      <c r="I80" s="47"/>
      <c r="J80" s="47"/>
      <c r="K80" s="46"/>
      <c r="L80" s="47"/>
    </row>
    <row r="81" spans="1:12" ht="14.5" x14ac:dyDescent="0.35">
      <c r="A81" s="22"/>
      <c r="B81" s="16"/>
      <c r="C81" s="8"/>
      <c r="D81" s="17" t="s">
        <v>22</v>
      </c>
      <c r="E81" s="9"/>
      <c r="F81" s="56">
        <f>SUM(F72:F80)</f>
        <v>750</v>
      </c>
      <c r="G81" s="56">
        <f t="shared" ref="G81" si="34">SUM(G72:G80)</f>
        <v>24.680000000000003</v>
      </c>
      <c r="H81" s="56">
        <f t="shared" ref="H81" si="35">SUM(H72:H80)</f>
        <v>23.2</v>
      </c>
      <c r="I81" s="56">
        <f t="shared" ref="I81" si="36">SUM(I72:I80)</f>
        <v>93.04</v>
      </c>
      <c r="J81" s="56">
        <f t="shared" ref="J81:L81" si="37">SUM(J72:J80)</f>
        <v>798.43000000000006</v>
      </c>
      <c r="K81" s="57"/>
      <c r="L81" s="56">
        <f t="shared" si="37"/>
        <v>102.69999999999999</v>
      </c>
    </row>
    <row r="82" spans="1:12" ht="15.75" customHeight="1" thickBot="1" x14ac:dyDescent="0.3">
      <c r="A82" s="26">
        <f>A64</f>
        <v>1</v>
      </c>
      <c r="B82" s="27">
        <f>B64</f>
        <v>4</v>
      </c>
      <c r="C82" s="65" t="s">
        <v>4</v>
      </c>
      <c r="D82" s="66"/>
      <c r="E82" s="28"/>
      <c r="F82" s="58">
        <f>F71+F81</f>
        <v>1250</v>
      </c>
      <c r="G82" s="58">
        <f t="shared" ref="G82" si="38">G71+G81</f>
        <v>46.88000000000001</v>
      </c>
      <c r="H82" s="58">
        <f t="shared" ref="H82" si="39">H71+H81</f>
        <v>43.019999999999996</v>
      </c>
      <c r="I82" s="58">
        <f t="shared" ref="I82" si="40">I71+I81</f>
        <v>173.91000000000003</v>
      </c>
      <c r="J82" s="58">
        <f t="shared" ref="J82:L82" si="41">J71+J81</f>
        <v>1360.44</v>
      </c>
      <c r="K82" s="58"/>
      <c r="L82" s="58">
        <f t="shared" si="41"/>
        <v>181.39</v>
      </c>
    </row>
    <row r="83" spans="1:12" ht="14.5" x14ac:dyDescent="0.35">
      <c r="A83" s="18">
        <v>1</v>
      </c>
      <c r="B83" s="19">
        <v>5</v>
      </c>
      <c r="C83" s="20" t="s">
        <v>20</v>
      </c>
      <c r="D83" s="5" t="s">
        <v>31</v>
      </c>
      <c r="E83" s="34" t="s">
        <v>89</v>
      </c>
      <c r="F83" s="61">
        <v>103</v>
      </c>
      <c r="G83" s="60">
        <v>9.9600000000000009</v>
      </c>
      <c r="H83" s="60">
        <v>4.04</v>
      </c>
      <c r="I83" s="60">
        <v>23.97</v>
      </c>
      <c r="J83" s="60">
        <v>172.11</v>
      </c>
      <c r="K83" s="60" t="s">
        <v>90</v>
      </c>
      <c r="L83" s="60">
        <v>8.41</v>
      </c>
    </row>
    <row r="84" spans="1:12" ht="14.5" x14ac:dyDescent="0.35">
      <c r="A84" s="21"/>
      <c r="B84" s="14"/>
      <c r="C84" s="11"/>
      <c r="D84" s="6" t="s">
        <v>54</v>
      </c>
      <c r="E84" s="35" t="s">
        <v>91</v>
      </c>
      <c r="F84" s="60">
        <v>90</v>
      </c>
      <c r="G84" s="60">
        <v>13.95</v>
      </c>
      <c r="H84" s="60">
        <v>14.3</v>
      </c>
      <c r="I84" s="60">
        <v>3.31</v>
      </c>
      <c r="J84" s="60">
        <v>199.9</v>
      </c>
      <c r="K84" s="60" t="s">
        <v>92</v>
      </c>
      <c r="L84" s="60">
        <v>40.82</v>
      </c>
    </row>
    <row r="85" spans="1:12" ht="14.5" x14ac:dyDescent="0.35">
      <c r="A85" s="21"/>
      <c r="B85" s="14"/>
      <c r="C85" s="11"/>
      <c r="D85" s="7" t="s">
        <v>34</v>
      </c>
      <c r="E85" s="35" t="s">
        <v>93</v>
      </c>
      <c r="F85" s="60">
        <v>50</v>
      </c>
      <c r="G85" s="60">
        <v>1.47</v>
      </c>
      <c r="H85" s="60">
        <v>1.61</v>
      </c>
      <c r="I85" s="60">
        <v>5.96</v>
      </c>
      <c r="J85" s="60">
        <v>44.88</v>
      </c>
      <c r="K85" s="60" t="s">
        <v>94</v>
      </c>
      <c r="L85" s="60">
        <v>3.87</v>
      </c>
    </row>
    <row r="86" spans="1:12" ht="14.5" x14ac:dyDescent="0.35">
      <c r="A86" s="21"/>
      <c r="B86" s="14"/>
      <c r="C86" s="11"/>
      <c r="D86" s="7" t="s">
        <v>36</v>
      </c>
      <c r="E86" s="35" t="s">
        <v>95</v>
      </c>
      <c r="F86" s="60">
        <v>60</v>
      </c>
      <c r="G86" s="60">
        <v>0.4</v>
      </c>
      <c r="H86" s="60">
        <v>0.1</v>
      </c>
      <c r="I86" s="60">
        <v>1.3</v>
      </c>
      <c r="J86" s="60">
        <v>7</v>
      </c>
      <c r="K86" s="60">
        <v>70</v>
      </c>
      <c r="L86" s="60">
        <v>11.37</v>
      </c>
    </row>
    <row r="87" spans="1:12" ht="14.5" x14ac:dyDescent="0.35">
      <c r="A87" s="21"/>
      <c r="B87" s="14"/>
      <c r="C87" s="11"/>
      <c r="D87" s="7" t="s">
        <v>39</v>
      </c>
      <c r="E87" s="35" t="s">
        <v>43</v>
      </c>
      <c r="F87" s="60">
        <v>20</v>
      </c>
      <c r="G87" s="60">
        <v>1.32</v>
      </c>
      <c r="H87" s="60">
        <v>0.24</v>
      </c>
      <c r="I87" s="60">
        <v>6.68</v>
      </c>
      <c r="J87" s="60">
        <v>34.799999999999997</v>
      </c>
      <c r="K87" s="60">
        <v>0</v>
      </c>
      <c r="L87" s="60">
        <v>1.38</v>
      </c>
    </row>
    <row r="88" spans="1:12" ht="14.5" x14ac:dyDescent="0.35">
      <c r="A88" s="21"/>
      <c r="B88" s="14"/>
      <c r="C88" s="11"/>
      <c r="D88" s="6" t="s">
        <v>44</v>
      </c>
      <c r="E88" s="35" t="s">
        <v>96</v>
      </c>
      <c r="F88" s="60">
        <v>200</v>
      </c>
      <c r="G88" s="60">
        <v>1.48</v>
      </c>
      <c r="H88" s="60">
        <v>1.5</v>
      </c>
      <c r="I88" s="60">
        <v>11.82</v>
      </c>
      <c r="J88" s="60">
        <v>64.88</v>
      </c>
      <c r="K88" s="60">
        <v>432</v>
      </c>
      <c r="L88" s="60">
        <v>8.6199999999999992</v>
      </c>
    </row>
    <row r="89" spans="1:12" ht="14.5" x14ac:dyDescent="0.35">
      <c r="A89" s="21"/>
      <c r="B89" s="14"/>
      <c r="C89" s="11"/>
      <c r="D89" s="6" t="s">
        <v>70</v>
      </c>
      <c r="E89" s="35" t="s">
        <v>97</v>
      </c>
      <c r="F89" s="60">
        <v>80</v>
      </c>
      <c r="G89" s="60">
        <v>0.9</v>
      </c>
      <c r="H89" s="60">
        <v>0.2</v>
      </c>
      <c r="I89" s="60">
        <v>8.1</v>
      </c>
      <c r="J89" s="60">
        <v>38</v>
      </c>
      <c r="K89" s="60">
        <v>458</v>
      </c>
      <c r="L89" s="60">
        <v>13.84</v>
      </c>
    </row>
    <row r="90" spans="1:12" ht="14.5" x14ac:dyDescent="0.35">
      <c r="A90" s="22"/>
      <c r="B90" s="16"/>
      <c r="C90" s="8"/>
      <c r="D90" s="17" t="s">
        <v>22</v>
      </c>
      <c r="E90" s="9"/>
      <c r="F90" s="56">
        <f>SUM(F83:F89)</f>
        <v>603</v>
      </c>
      <c r="G90" s="56">
        <f>SUM(G83:G89)</f>
        <v>29.479999999999997</v>
      </c>
      <c r="H90" s="56">
        <f>SUM(H83:H89)</f>
        <v>21.99</v>
      </c>
      <c r="I90" s="56">
        <f>SUM(I83:I89)</f>
        <v>61.139999999999993</v>
      </c>
      <c r="J90" s="56">
        <f>SUM(J83:J89)</f>
        <v>561.56999999999994</v>
      </c>
      <c r="K90" s="57"/>
      <c r="L90" s="56">
        <f>SUM(L83:L89)</f>
        <v>88.31</v>
      </c>
    </row>
    <row r="91" spans="1:12" ht="14.5" x14ac:dyDescent="0.35">
      <c r="A91" s="23">
        <f>A83</f>
        <v>1</v>
      </c>
      <c r="B91" s="12">
        <f>B83</f>
        <v>5</v>
      </c>
      <c r="C91" s="10" t="s">
        <v>21</v>
      </c>
      <c r="D91" s="7" t="s">
        <v>49</v>
      </c>
      <c r="E91" s="35" t="s">
        <v>98</v>
      </c>
      <c r="F91" s="60">
        <v>275</v>
      </c>
      <c r="G91" s="60">
        <v>4.67</v>
      </c>
      <c r="H91" s="60">
        <v>5.86</v>
      </c>
      <c r="I91" s="60">
        <v>5.9</v>
      </c>
      <c r="J91" s="60">
        <v>99.09</v>
      </c>
      <c r="K91" s="60" t="s">
        <v>99</v>
      </c>
      <c r="L91" s="60">
        <v>34.729999999999997</v>
      </c>
    </row>
    <row r="92" spans="1:12" ht="14.5" x14ac:dyDescent="0.35">
      <c r="A92" s="21"/>
      <c r="B92" s="14"/>
      <c r="C92" s="11"/>
      <c r="D92" s="7" t="s">
        <v>52</v>
      </c>
      <c r="E92" s="35" t="s">
        <v>89</v>
      </c>
      <c r="F92" s="60">
        <v>103</v>
      </c>
      <c r="G92" s="60">
        <v>9.9600000000000009</v>
      </c>
      <c r="H92" s="60">
        <v>4.04</v>
      </c>
      <c r="I92" s="60">
        <v>23.97</v>
      </c>
      <c r="J92" s="60">
        <v>172.11</v>
      </c>
      <c r="K92" s="60" t="s">
        <v>90</v>
      </c>
      <c r="L92" s="60">
        <v>8.41</v>
      </c>
    </row>
    <row r="93" spans="1:12" ht="14.5" x14ac:dyDescent="0.35">
      <c r="A93" s="21"/>
      <c r="B93" s="14"/>
      <c r="C93" s="11"/>
      <c r="D93" s="7" t="s">
        <v>54</v>
      </c>
      <c r="E93" s="35" t="s">
        <v>91</v>
      </c>
      <c r="F93" s="60">
        <v>90</v>
      </c>
      <c r="G93" s="60">
        <v>13.95</v>
      </c>
      <c r="H93" s="60">
        <v>14.3</v>
      </c>
      <c r="I93" s="60">
        <v>3.31</v>
      </c>
      <c r="J93" s="60">
        <v>199.9</v>
      </c>
      <c r="K93" s="60" t="s">
        <v>92</v>
      </c>
      <c r="L93" s="60">
        <v>40.82</v>
      </c>
    </row>
    <row r="94" spans="1:12" ht="14.5" x14ac:dyDescent="0.35">
      <c r="A94" s="21"/>
      <c r="B94" s="14"/>
      <c r="C94" s="11"/>
      <c r="D94" s="7" t="s">
        <v>39</v>
      </c>
      <c r="E94" s="35" t="s">
        <v>43</v>
      </c>
      <c r="F94" s="60">
        <v>20</v>
      </c>
      <c r="G94" s="60">
        <v>1.32</v>
      </c>
      <c r="H94" s="60">
        <v>0.24</v>
      </c>
      <c r="I94" s="60">
        <v>6.68</v>
      </c>
      <c r="J94" s="60">
        <v>34.799999999999997</v>
      </c>
      <c r="K94" s="60">
        <v>0</v>
      </c>
      <c r="L94" s="60">
        <v>1.38</v>
      </c>
    </row>
    <row r="95" spans="1:12" ht="14.5" x14ac:dyDescent="0.35">
      <c r="A95" s="21"/>
      <c r="B95" s="14"/>
      <c r="C95" s="11"/>
      <c r="D95" s="7" t="s">
        <v>36</v>
      </c>
      <c r="E95" s="35" t="s">
        <v>95</v>
      </c>
      <c r="F95" s="60">
        <v>60</v>
      </c>
      <c r="G95" s="60">
        <v>0.4</v>
      </c>
      <c r="H95" s="60">
        <v>0.1</v>
      </c>
      <c r="I95" s="60">
        <v>1.3</v>
      </c>
      <c r="J95" s="60">
        <v>7</v>
      </c>
      <c r="K95" s="60">
        <v>70</v>
      </c>
      <c r="L95" s="60">
        <v>11.37</v>
      </c>
    </row>
    <row r="96" spans="1:12" ht="14.5" x14ac:dyDescent="0.35">
      <c r="A96" s="21"/>
      <c r="B96" s="14"/>
      <c r="C96" s="11"/>
      <c r="D96" s="7" t="s">
        <v>44</v>
      </c>
      <c r="E96" s="35" t="s">
        <v>57</v>
      </c>
      <c r="F96" s="60">
        <v>200</v>
      </c>
      <c r="G96" s="60">
        <v>0.14000000000000001</v>
      </c>
      <c r="H96" s="60">
        <v>0</v>
      </c>
      <c r="I96" s="60">
        <v>15</v>
      </c>
      <c r="J96" s="60">
        <v>58.18</v>
      </c>
      <c r="K96" s="60" t="s">
        <v>58</v>
      </c>
      <c r="L96" s="60">
        <v>2.46</v>
      </c>
    </row>
    <row r="97" spans="1:12" ht="14.5" x14ac:dyDescent="0.35">
      <c r="A97" s="21"/>
      <c r="B97" s="14"/>
      <c r="C97" s="11"/>
      <c r="D97" s="7" t="s">
        <v>70</v>
      </c>
      <c r="E97" s="35" t="s">
        <v>97</v>
      </c>
      <c r="F97" s="60">
        <v>80</v>
      </c>
      <c r="G97" s="60">
        <v>0.9</v>
      </c>
      <c r="H97" s="60">
        <v>0.2</v>
      </c>
      <c r="I97" s="60">
        <v>8.1</v>
      </c>
      <c r="J97" s="60">
        <v>38</v>
      </c>
      <c r="K97" s="60">
        <v>458</v>
      </c>
      <c r="L97" s="60">
        <v>13.84</v>
      </c>
    </row>
    <row r="98" spans="1:12" ht="14.5" x14ac:dyDescent="0.35">
      <c r="A98" s="21"/>
      <c r="B98" s="14"/>
      <c r="C98" s="11"/>
      <c r="D98" s="6"/>
      <c r="E98" s="35"/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</row>
    <row r="99" spans="1:12" ht="14.5" x14ac:dyDescent="0.35">
      <c r="A99" s="21"/>
      <c r="B99" s="14"/>
      <c r="C99" s="11"/>
      <c r="D99" s="6"/>
      <c r="E99" s="35"/>
      <c r="F99" s="47"/>
      <c r="G99" s="47"/>
      <c r="H99" s="47"/>
      <c r="I99" s="47"/>
      <c r="J99" s="47"/>
      <c r="K99" s="46"/>
      <c r="L99" s="47"/>
    </row>
    <row r="100" spans="1:12" ht="14.5" x14ac:dyDescent="0.35">
      <c r="A100" s="22"/>
      <c r="B100" s="16"/>
      <c r="C100" s="8"/>
      <c r="D100" s="17" t="s">
        <v>22</v>
      </c>
      <c r="E100" s="9"/>
      <c r="F100" s="56">
        <f>SUM(F91:F99)</f>
        <v>828</v>
      </c>
      <c r="G100" s="56">
        <f t="shared" ref="G100" si="42">SUM(G91:G99)</f>
        <v>31.339999999999996</v>
      </c>
      <c r="H100" s="56">
        <f t="shared" ref="H100" si="43">SUM(H91:H99)</f>
        <v>24.740000000000002</v>
      </c>
      <c r="I100" s="56">
        <f t="shared" ref="I100" si="44">SUM(I91:I99)</f>
        <v>64.259999999999991</v>
      </c>
      <c r="J100" s="56">
        <f t="shared" ref="J100:L100" si="45">SUM(J91:J99)</f>
        <v>609.08000000000004</v>
      </c>
      <c r="K100" s="57"/>
      <c r="L100" s="56">
        <f t="shared" si="45"/>
        <v>113.01</v>
      </c>
    </row>
    <row r="101" spans="1:12" ht="15.75" customHeight="1" thickBot="1" x14ac:dyDescent="0.3">
      <c r="A101" s="26">
        <f>A83</f>
        <v>1</v>
      </c>
      <c r="B101" s="27">
        <f>B83</f>
        <v>5</v>
      </c>
      <c r="C101" s="65" t="s">
        <v>4</v>
      </c>
      <c r="D101" s="66"/>
      <c r="E101" s="28"/>
      <c r="F101" s="58">
        <f>F90+F100</f>
        <v>1431</v>
      </c>
      <c r="G101" s="58">
        <f t="shared" ref="G101" si="46">G90+G100</f>
        <v>60.819999999999993</v>
      </c>
      <c r="H101" s="58">
        <f t="shared" ref="H101" si="47">H90+H100</f>
        <v>46.730000000000004</v>
      </c>
      <c r="I101" s="58">
        <f t="shared" ref="I101" si="48">I90+I100</f>
        <v>125.39999999999998</v>
      </c>
      <c r="J101" s="58">
        <f t="shared" ref="J101:L101" si="49">J90+J100</f>
        <v>1170.6500000000001</v>
      </c>
      <c r="K101" s="58"/>
      <c r="L101" s="58">
        <f t="shared" si="49"/>
        <v>201.32</v>
      </c>
    </row>
    <row r="102" spans="1:12" ht="14.5" x14ac:dyDescent="0.35">
      <c r="A102" s="18">
        <v>2</v>
      </c>
      <c r="B102" s="19">
        <v>1</v>
      </c>
      <c r="C102" s="20" t="s">
        <v>20</v>
      </c>
      <c r="D102" s="5" t="s">
        <v>31</v>
      </c>
      <c r="E102" s="34" t="s">
        <v>100</v>
      </c>
      <c r="F102" s="60">
        <v>100</v>
      </c>
      <c r="G102" s="60">
        <v>3.21</v>
      </c>
      <c r="H102" s="60">
        <v>3.9</v>
      </c>
      <c r="I102" s="60">
        <v>14.28</v>
      </c>
      <c r="J102" s="60">
        <v>105.29</v>
      </c>
      <c r="K102" s="60" t="s">
        <v>66</v>
      </c>
      <c r="L102" s="60">
        <v>8.25</v>
      </c>
    </row>
    <row r="103" spans="1:12" ht="14.5" x14ac:dyDescent="0.35">
      <c r="A103" s="21"/>
      <c r="B103" s="14"/>
      <c r="C103" s="11"/>
      <c r="D103" s="6" t="s">
        <v>34</v>
      </c>
      <c r="E103" s="35" t="s">
        <v>73</v>
      </c>
      <c r="F103" s="60">
        <v>100</v>
      </c>
      <c r="G103" s="60">
        <v>11.22</v>
      </c>
      <c r="H103" s="60">
        <v>18.77</v>
      </c>
      <c r="I103" s="60">
        <v>2.2000000000000002</v>
      </c>
      <c r="J103" s="60">
        <v>222.86</v>
      </c>
      <c r="K103" s="60" t="s">
        <v>74</v>
      </c>
      <c r="L103" s="60">
        <v>35.67</v>
      </c>
    </row>
    <row r="104" spans="1:12" ht="14.5" x14ac:dyDescent="0.35">
      <c r="A104" s="21"/>
      <c r="B104" s="14"/>
      <c r="C104" s="11"/>
      <c r="D104" s="7" t="s">
        <v>36</v>
      </c>
      <c r="E104" s="35" t="s">
        <v>63</v>
      </c>
      <c r="F104" s="60">
        <v>60</v>
      </c>
      <c r="G104" s="60">
        <v>0.42</v>
      </c>
      <c r="H104" s="60">
        <v>0.06</v>
      </c>
      <c r="I104" s="60">
        <v>1.38</v>
      </c>
      <c r="J104" s="60">
        <v>7.68</v>
      </c>
      <c r="K104" s="60">
        <v>54</v>
      </c>
      <c r="L104" s="60">
        <v>12.74</v>
      </c>
    </row>
    <row r="105" spans="1:12" ht="14.5" x14ac:dyDescent="0.35">
      <c r="A105" s="21"/>
      <c r="B105" s="14"/>
      <c r="C105" s="11"/>
      <c r="D105" s="7" t="s">
        <v>39</v>
      </c>
      <c r="E105" s="35" t="s">
        <v>40</v>
      </c>
      <c r="F105" s="60">
        <v>40</v>
      </c>
      <c r="G105" s="60">
        <v>3.6</v>
      </c>
      <c r="H105" s="60">
        <v>0.4</v>
      </c>
      <c r="I105" s="60">
        <v>22.4</v>
      </c>
      <c r="J105" s="60">
        <v>108</v>
      </c>
      <c r="K105" s="60" t="s">
        <v>41</v>
      </c>
      <c r="L105" s="60">
        <v>2.1800000000000002</v>
      </c>
    </row>
    <row r="106" spans="1:12" ht="14.5" x14ac:dyDescent="0.35">
      <c r="A106" s="21"/>
      <c r="B106" s="14"/>
      <c r="C106" s="11"/>
      <c r="D106" s="7" t="s">
        <v>47</v>
      </c>
      <c r="E106" s="35" t="s">
        <v>48</v>
      </c>
      <c r="F106" s="60">
        <v>105</v>
      </c>
      <c r="G106" s="60">
        <v>0.28000000000000003</v>
      </c>
      <c r="H106" s="60">
        <v>0</v>
      </c>
      <c r="I106" s="60">
        <v>15.26</v>
      </c>
      <c r="J106" s="60">
        <v>61.48</v>
      </c>
      <c r="K106" s="60">
        <v>0</v>
      </c>
      <c r="L106" s="60">
        <v>3.98</v>
      </c>
    </row>
    <row r="107" spans="1:12" ht="14.5" x14ac:dyDescent="0.35">
      <c r="A107" s="21"/>
      <c r="B107" s="14"/>
      <c r="C107" s="11"/>
      <c r="D107" s="6" t="s">
        <v>44</v>
      </c>
      <c r="E107" s="35" t="s">
        <v>101</v>
      </c>
      <c r="F107" s="60">
        <v>200</v>
      </c>
      <c r="G107" s="60">
        <v>2.5</v>
      </c>
      <c r="H107" s="60">
        <v>3</v>
      </c>
      <c r="I107" s="60">
        <v>3.9</v>
      </c>
      <c r="J107" s="60">
        <v>50</v>
      </c>
      <c r="K107" s="60">
        <v>2</v>
      </c>
      <c r="L107" s="60">
        <v>14.12</v>
      </c>
    </row>
    <row r="108" spans="1:12" ht="14.5" x14ac:dyDescent="0.35">
      <c r="A108" s="21"/>
      <c r="B108" s="14"/>
      <c r="C108" s="11"/>
      <c r="D108" s="6" t="s">
        <v>70</v>
      </c>
      <c r="E108" s="35" t="s">
        <v>71</v>
      </c>
      <c r="F108" s="60">
        <v>100</v>
      </c>
      <c r="G108" s="60">
        <v>0.4</v>
      </c>
      <c r="H108" s="60">
        <v>0.4</v>
      </c>
      <c r="I108" s="60">
        <v>9.8000000000000007</v>
      </c>
      <c r="J108" s="60">
        <v>44</v>
      </c>
      <c r="K108" s="60">
        <v>458</v>
      </c>
      <c r="L108" s="60">
        <v>9.3000000000000007</v>
      </c>
    </row>
    <row r="109" spans="1:12" ht="14.5" x14ac:dyDescent="0.35">
      <c r="A109" s="22"/>
      <c r="B109" s="16"/>
      <c r="C109" s="8"/>
      <c r="D109" s="17" t="s">
        <v>22</v>
      </c>
      <c r="E109" s="9"/>
      <c r="F109" s="56">
        <f>SUM(F102:F108)</f>
        <v>705</v>
      </c>
      <c r="G109" s="56">
        <f t="shared" ref="G109:J109" si="50">SUM(G102:G108)</f>
        <v>21.63</v>
      </c>
      <c r="H109" s="56">
        <f t="shared" si="50"/>
        <v>26.529999999999994</v>
      </c>
      <c r="I109" s="56">
        <f t="shared" si="50"/>
        <v>69.22</v>
      </c>
      <c r="J109" s="56">
        <f t="shared" si="50"/>
        <v>599.31000000000006</v>
      </c>
      <c r="K109" s="57"/>
      <c r="L109" s="56">
        <f t="shared" ref="L109" si="51">SUM(L102:L108)</f>
        <v>86.24</v>
      </c>
    </row>
    <row r="110" spans="1:12" ht="14.5" x14ac:dyDescent="0.35">
      <c r="A110" s="23">
        <f>A102</f>
        <v>2</v>
      </c>
      <c r="B110" s="12">
        <f>B102</f>
        <v>1</v>
      </c>
      <c r="C110" s="10" t="s">
        <v>21</v>
      </c>
      <c r="D110" s="7" t="s">
        <v>49</v>
      </c>
      <c r="E110" s="35" t="s">
        <v>102</v>
      </c>
      <c r="F110" s="60">
        <v>250</v>
      </c>
      <c r="G110" s="60">
        <v>1</v>
      </c>
      <c r="H110" s="60">
        <v>1.8</v>
      </c>
      <c r="I110" s="60">
        <v>5.3</v>
      </c>
      <c r="J110" s="60">
        <v>102</v>
      </c>
      <c r="K110" s="60">
        <v>83</v>
      </c>
      <c r="L110" s="60">
        <v>17.66</v>
      </c>
    </row>
    <row r="111" spans="1:12" ht="14.5" x14ac:dyDescent="0.35">
      <c r="A111" s="21"/>
      <c r="B111" s="14"/>
      <c r="C111" s="11"/>
      <c r="D111" s="7" t="s">
        <v>52</v>
      </c>
      <c r="E111" s="35" t="s">
        <v>100</v>
      </c>
      <c r="F111" s="60">
        <v>100</v>
      </c>
      <c r="G111" s="60">
        <v>3.21</v>
      </c>
      <c r="H111" s="60">
        <v>3.9</v>
      </c>
      <c r="I111" s="60">
        <v>14.28</v>
      </c>
      <c r="J111" s="60">
        <v>105.29</v>
      </c>
      <c r="K111" s="60" t="s">
        <v>66</v>
      </c>
      <c r="L111" s="60">
        <v>8.25</v>
      </c>
    </row>
    <row r="112" spans="1:12" ht="14.5" x14ac:dyDescent="0.35">
      <c r="A112" s="21"/>
      <c r="B112" s="14"/>
      <c r="C112" s="11"/>
      <c r="D112" s="7" t="s">
        <v>54</v>
      </c>
      <c r="E112" s="35" t="s">
        <v>103</v>
      </c>
      <c r="F112" s="60">
        <v>160</v>
      </c>
      <c r="G112" s="60">
        <v>22.32</v>
      </c>
      <c r="H112" s="60">
        <v>22.88</v>
      </c>
      <c r="I112" s="60">
        <v>5.3</v>
      </c>
      <c r="J112" s="60">
        <v>319.83999999999997</v>
      </c>
      <c r="K112" s="60" t="s">
        <v>92</v>
      </c>
      <c r="L112" s="60">
        <v>33.229999999999997</v>
      </c>
    </row>
    <row r="113" spans="1:12" ht="14.5" x14ac:dyDescent="0.35">
      <c r="A113" s="21"/>
      <c r="B113" s="14"/>
      <c r="C113" s="11"/>
      <c r="D113" s="7" t="s">
        <v>36</v>
      </c>
      <c r="E113" s="35" t="s">
        <v>104</v>
      </c>
      <c r="F113" s="60">
        <v>100</v>
      </c>
      <c r="G113" s="60">
        <v>2.6</v>
      </c>
      <c r="H113" s="60">
        <v>7.4</v>
      </c>
      <c r="I113" s="60">
        <v>3.2</v>
      </c>
      <c r="J113" s="60">
        <v>89.8</v>
      </c>
      <c r="K113" s="60" t="s">
        <v>105</v>
      </c>
      <c r="L113" s="60">
        <v>13.45</v>
      </c>
    </row>
    <row r="114" spans="1:12" ht="14.5" x14ac:dyDescent="0.35">
      <c r="A114" s="21"/>
      <c r="B114" s="14"/>
      <c r="C114" s="11"/>
      <c r="D114" s="7" t="s">
        <v>39</v>
      </c>
      <c r="E114" s="35" t="s">
        <v>40</v>
      </c>
      <c r="F114" s="60">
        <v>40</v>
      </c>
      <c r="G114" s="60">
        <v>3.6</v>
      </c>
      <c r="H114" s="60">
        <v>0.4</v>
      </c>
      <c r="I114" s="60">
        <v>22.4</v>
      </c>
      <c r="J114" s="60">
        <v>108</v>
      </c>
      <c r="K114" s="60" t="s">
        <v>41</v>
      </c>
      <c r="L114" s="60">
        <v>2.1800000000000002</v>
      </c>
    </row>
    <row r="115" spans="1:12" ht="14.5" x14ac:dyDescent="0.35">
      <c r="A115" s="21"/>
      <c r="B115" s="14"/>
      <c r="C115" s="11"/>
      <c r="D115" s="7" t="s">
        <v>44</v>
      </c>
      <c r="E115" s="35" t="s">
        <v>106</v>
      </c>
      <c r="F115" s="60">
        <v>150</v>
      </c>
      <c r="G115" s="60">
        <v>1.04</v>
      </c>
      <c r="H115" s="60">
        <v>0.06</v>
      </c>
      <c r="I115" s="60">
        <v>30.16</v>
      </c>
      <c r="J115" s="60">
        <v>122.2</v>
      </c>
      <c r="K115" s="60" t="s">
        <v>107</v>
      </c>
      <c r="L115" s="60">
        <v>7.91</v>
      </c>
    </row>
    <row r="116" spans="1:12" ht="14.5" x14ac:dyDescent="0.35">
      <c r="A116" s="21"/>
      <c r="B116" s="14"/>
      <c r="C116" s="11"/>
      <c r="D116" s="7"/>
      <c r="E116" s="35"/>
      <c r="F116" s="47"/>
      <c r="G116" s="47"/>
      <c r="H116" s="47"/>
      <c r="I116" s="47"/>
      <c r="J116" s="47"/>
      <c r="K116" s="46"/>
      <c r="L116" s="47"/>
    </row>
    <row r="117" spans="1:12" ht="14.5" x14ac:dyDescent="0.35">
      <c r="A117" s="21"/>
      <c r="B117" s="14"/>
      <c r="C117" s="11"/>
      <c r="D117" s="6"/>
      <c r="E117" s="35"/>
      <c r="F117" s="47"/>
      <c r="G117" s="47"/>
      <c r="H117" s="47"/>
      <c r="I117" s="47"/>
      <c r="J117" s="47"/>
      <c r="K117" s="46"/>
      <c r="L117" s="47"/>
    </row>
    <row r="118" spans="1:12" ht="14.5" x14ac:dyDescent="0.35">
      <c r="A118" s="21"/>
      <c r="B118" s="14"/>
      <c r="C118" s="11"/>
      <c r="D118" s="6"/>
      <c r="E118" s="35"/>
      <c r="F118" s="47"/>
      <c r="G118" s="47"/>
      <c r="H118" s="47"/>
      <c r="I118" s="47"/>
      <c r="J118" s="47"/>
      <c r="K118" s="46"/>
      <c r="L118" s="47"/>
    </row>
    <row r="119" spans="1:12" ht="14.5" x14ac:dyDescent="0.35">
      <c r="A119" s="22"/>
      <c r="B119" s="16"/>
      <c r="C119" s="8"/>
      <c r="D119" s="17" t="s">
        <v>22</v>
      </c>
      <c r="E119" s="9"/>
      <c r="F119" s="56">
        <f>SUM(F110:F118)</f>
        <v>800</v>
      </c>
      <c r="G119" s="56">
        <f t="shared" ref="G119:J119" si="52">SUM(G110:G118)</f>
        <v>33.770000000000003</v>
      </c>
      <c r="H119" s="56">
        <f t="shared" si="52"/>
        <v>36.44</v>
      </c>
      <c r="I119" s="56">
        <f t="shared" si="52"/>
        <v>80.64</v>
      </c>
      <c r="J119" s="56">
        <f t="shared" si="52"/>
        <v>847.13</v>
      </c>
      <c r="K119" s="57"/>
      <c r="L119" s="56">
        <f t="shared" ref="L119" si="53">SUM(L110:L118)</f>
        <v>82.68</v>
      </c>
    </row>
    <row r="120" spans="1:12" ht="15" thickBot="1" x14ac:dyDescent="0.3">
      <c r="A120" s="26">
        <f>A102</f>
        <v>2</v>
      </c>
      <c r="B120" s="27">
        <f>B102</f>
        <v>1</v>
      </c>
      <c r="C120" s="65" t="s">
        <v>4</v>
      </c>
      <c r="D120" s="66"/>
      <c r="E120" s="28"/>
      <c r="F120" s="58">
        <f>F109+F119</f>
        <v>1505</v>
      </c>
      <c r="G120" s="58">
        <f t="shared" ref="G120" si="54">G109+G119</f>
        <v>55.400000000000006</v>
      </c>
      <c r="H120" s="58">
        <f t="shared" ref="H120" si="55">H109+H119</f>
        <v>62.969999999999992</v>
      </c>
      <c r="I120" s="58">
        <f t="shared" ref="I120" si="56">I109+I119</f>
        <v>149.86000000000001</v>
      </c>
      <c r="J120" s="58">
        <f t="shared" ref="J120:L120" si="57">J109+J119</f>
        <v>1446.44</v>
      </c>
      <c r="K120" s="58"/>
      <c r="L120" s="58">
        <f t="shared" si="57"/>
        <v>168.92000000000002</v>
      </c>
    </row>
    <row r="121" spans="1:12" ht="14.5" x14ac:dyDescent="0.35">
      <c r="A121" s="13">
        <v>2</v>
      </c>
      <c r="B121" s="14">
        <v>2</v>
      </c>
      <c r="C121" s="20" t="s">
        <v>20</v>
      </c>
      <c r="D121" s="5" t="s">
        <v>31</v>
      </c>
      <c r="E121" s="34" t="s">
        <v>108</v>
      </c>
      <c r="F121" s="60">
        <v>150</v>
      </c>
      <c r="G121" s="60">
        <v>7.3</v>
      </c>
      <c r="H121" s="60">
        <v>4.3</v>
      </c>
      <c r="I121" s="60">
        <v>37.049999999999997</v>
      </c>
      <c r="J121" s="60">
        <v>190.98</v>
      </c>
      <c r="K121" s="60" t="s">
        <v>109</v>
      </c>
      <c r="L121" s="60">
        <v>19.62</v>
      </c>
    </row>
    <row r="122" spans="1:12" ht="14.5" x14ac:dyDescent="0.35">
      <c r="A122" s="13"/>
      <c r="B122" s="14"/>
      <c r="C122" s="11"/>
      <c r="D122" s="6" t="s">
        <v>34</v>
      </c>
      <c r="E122" s="35" t="s">
        <v>110</v>
      </c>
      <c r="F122" s="60">
        <v>110</v>
      </c>
      <c r="G122" s="60">
        <v>18.75</v>
      </c>
      <c r="H122" s="60">
        <v>22.34</v>
      </c>
      <c r="I122" s="60">
        <v>10.44</v>
      </c>
      <c r="J122" s="60">
        <v>317.92</v>
      </c>
      <c r="K122" s="60" t="s">
        <v>111</v>
      </c>
      <c r="L122" s="60">
        <v>53.53</v>
      </c>
    </row>
    <row r="123" spans="1:12" ht="14.5" x14ac:dyDescent="0.35">
      <c r="A123" s="13"/>
      <c r="B123" s="14"/>
      <c r="C123" s="11"/>
      <c r="D123" s="7" t="s">
        <v>34</v>
      </c>
      <c r="E123" s="35" t="s">
        <v>38</v>
      </c>
      <c r="F123" s="60">
        <v>20</v>
      </c>
      <c r="G123" s="60">
        <v>4.6399999999999997</v>
      </c>
      <c r="H123" s="60">
        <v>5.9</v>
      </c>
      <c r="I123" s="60">
        <v>0</v>
      </c>
      <c r="J123" s="60">
        <v>72.8</v>
      </c>
      <c r="K123" s="60">
        <v>42</v>
      </c>
      <c r="L123" s="60">
        <v>15.76</v>
      </c>
    </row>
    <row r="124" spans="1:12" ht="14.5" x14ac:dyDescent="0.35">
      <c r="A124" s="13"/>
      <c r="B124" s="14"/>
      <c r="C124" s="11"/>
      <c r="D124" s="7" t="s">
        <v>39</v>
      </c>
      <c r="E124" s="35" t="s">
        <v>43</v>
      </c>
      <c r="F124" s="60">
        <v>20</v>
      </c>
      <c r="G124" s="60">
        <v>0.08</v>
      </c>
      <c r="H124" s="60">
        <v>0.3</v>
      </c>
      <c r="I124" s="60">
        <v>5.7</v>
      </c>
      <c r="J124" s="60">
        <v>34.200000000000003</v>
      </c>
      <c r="K124" s="60">
        <v>0</v>
      </c>
      <c r="L124" s="60">
        <v>1.2</v>
      </c>
    </row>
    <row r="125" spans="1:12" ht="14.5" x14ac:dyDescent="0.35">
      <c r="A125" s="13"/>
      <c r="B125" s="14"/>
      <c r="C125" s="11"/>
      <c r="D125" s="7" t="s">
        <v>44</v>
      </c>
      <c r="E125" s="35" t="s">
        <v>57</v>
      </c>
      <c r="F125" s="60">
        <v>200</v>
      </c>
      <c r="G125" s="60">
        <v>0.14000000000000001</v>
      </c>
      <c r="H125" s="60">
        <v>0</v>
      </c>
      <c r="I125" s="60">
        <v>15</v>
      </c>
      <c r="J125" s="60">
        <v>58.18</v>
      </c>
      <c r="K125" s="60" t="s">
        <v>58</v>
      </c>
      <c r="L125" s="60">
        <v>2.46</v>
      </c>
    </row>
    <row r="126" spans="1:12" ht="14.5" x14ac:dyDescent="0.35">
      <c r="A126" s="13"/>
      <c r="B126" s="14"/>
      <c r="C126" s="11"/>
      <c r="D126" s="6"/>
      <c r="E126" s="35"/>
      <c r="F126" s="47"/>
      <c r="G126" s="47"/>
      <c r="H126" s="47"/>
      <c r="I126" s="47"/>
      <c r="J126" s="47"/>
      <c r="K126" s="46"/>
      <c r="L126" s="47"/>
    </row>
    <row r="127" spans="1:12" ht="14.5" x14ac:dyDescent="0.35">
      <c r="A127" s="13"/>
      <c r="B127" s="14"/>
      <c r="C127" s="11"/>
      <c r="D127" s="6"/>
      <c r="E127" s="35"/>
      <c r="F127" s="47"/>
      <c r="G127" s="47"/>
      <c r="H127" s="47"/>
      <c r="I127" s="47"/>
      <c r="J127" s="47"/>
      <c r="K127" s="46"/>
      <c r="L127" s="47"/>
    </row>
    <row r="128" spans="1:12" ht="14.5" x14ac:dyDescent="0.35">
      <c r="A128" s="15"/>
      <c r="B128" s="16"/>
      <c r="C128" s="8"/>
      <c r="D128" s="17" t="s">
        <v>22</v>
      </c>
      <c r="E128" s="9"/>
      <c r="F128" s="56">
        <f>SUM(F121:F127)</f>
        <v>500</v>
      </c>
      <c r="G128" s="56">
        <f t="shared" ref="G128:J128" si="58">SUM(G121:G127)</f>
        <v>30.91</v>
      </c>
      <c r="H128" s="56">
        <f t="shared" si="58"/>
        <v>32.839999999999996</v>
      </c>
      <c r="I128" s="56">
        <f t="shared" si="58"/>
        <v>68.19</v>
      </c>
      <c r="J128" s="56">
        <f t="shared" si="58"/>
        <v>674.07999999999993</v>
      </c>
      <c r="K128" s="57"/>
      <c r="L128" s="56">
        <f t="shared" ref="L128" si="59">SUM(L121:L127)</f>
        <v>92.570000000000007</v>
      </c>
    </row>
    <row r="129" spans="1:12" ht="14.5" x14ac:dyDescent="0.35">
      <c r="A129" s="12">
        <f>A121</f>
        <v>2</v>
      </c>
      <c r="B129" s="12">
        <f>B121</f>
        <v>2</v>
      </c>
      <c r="C129" s="10" t="s">
        <v>21</v>
      </c>
      <c r="D129" s="7" t="s">
        <v>49</v>
      </c>
      <c r="E129" s="35" t="s">
        <v>112</v>
      </c>
      <c r="F129" s="60">
        <v>250</v>
      </c>
      <c r="G129" s="60">
        <v>2.2999999999999998</v>
      </c>
      <c r="H129" s="60">
        <v>1.7</v>
      </c>
      <c r="I129" s="60">
        <v>7.8</v>
      </c>
      <c r="J129" s="60">
        <v>56</v>
      </c>
      <c r="K129" s="60" t="s">
        <v>113</v>
      </c>
      <c r="L129" s="60">
        <v>16.010000000000002</v>
      </c>
    </row>
    <row r="130" spans="1:12" ht="14.5" x14ac:dyDescent="0.35">
      <c r="A130" s="13"/>
      <c r="B130" s="14"/>
      <c r="C130" s="11"/>
      <c r="D130" s="7" t="s">
        <v>52</v>
      </c>
      <c r="E130" s="35" t="s">
        <v>65</v>
      </c>
      <c r="F130" s="60">
        <v>100</v>
      </c>
      <c r="G130" s="60">
        <v>1.62</v>
      </c>
      <c r="H130" s="60">
        <v>3.3</v>
      </c>
      <c r="I130" s="60">
        <v>16.510000000000002</v>
      </c>
      <c r="J130" s="60">
        <v>102.21</v>
      </c>
      <c r="K130" s="60" t="s">
        <v>66</v>
      </c>
      <c r="L130" s="60">
        <v>8.67</v>
      </c>
    </row>
    <row r="131" spans="1:12" ht="14.5" x14ac:dyDescent="0.35">
      <c r="A131" s="13"/>
      <c r="B131" s="14"/>
      <c r="C131" s="11"/>
      <c r="D131" s="7" t="s">
        <v>54</v>
      </c>
      <c r="E131" s="35" t="s">
        <v>61</v>
      </c>
      <c r="F131" s="60">
        <v>90</v>
      </c>
      <c r="G131" s="60">
        <v>25.86</v>
      </c>
      <c r="H131" s="60">
        <v>26.07</v>
      </c>
      <c r="I131" s="60">
        <v>0.51</v>
      </c>
      <c r="J131" s="60">
        <v>343.87</v>
      </c>
      <c r="K131" s="60" t="s">
        <v>62</v>
      </c>
      <c r="L131" s="60">
        <v>41.15</v>
      </c>
    </row>
    <row r="132" spans="1:12" ht="14.5" x14ac:dyDescent="0.35">
      <c r="A132" s="13"/>
      <c r="B132" s="14"/>
      <c r="C132" s="11"/>
      <c r="D132" s="7" t="s">
        <v>36</v>
      </c>
      <c r="E132" s="35" t="s">
        <v>114</v>
      </c>
      <c r="F132" s="60">
        <v>60</v>
      </c>
      <c r="G132" s="60">
        <v>1.1100000000000001</v>
      </c>
      <c r="H132" s="60">
        <v>3.63</v>
      </c>
      <c r="I132" s="60">
        <v>10.84</v>
      </c>
      <c r="J132" s="60">
        <v>80.400000000000006</v>
      </c>
      <c r="K132" s="60" t="s">
        <v>115</v>
      </c>
      <c r="L132" s="60">
        <v>7.88</v>
      </c>
    </row>
    <row r="133" spans="1:12" ht="14.5" x14ac:dyDescent="0.35">
      <c r="A133" s="13"/>
      <c r="B133" s="14"/>
      <c r="C133" s="11"/>
      <c r="D133" s="7" t="s">
        <v>39</v>
      </c>
      <c r="E133" s="35" t="s">
        <v>40</v>
      </c>
      <c r="F133" s="60">
        <v>40</v>
      </c>
      <c r="G133" s="60">
        <v>3.6</v>
      </c>
      <c r="H133" s="60">
        <v>0.4</v>
      </c>
      <c r="I133" s="60">
        <v>22.4</v>
      </c>
      <c r="J133" s="60">
        <v>108</v>
      </c>
      <c r="K133" s="60" t="s">
        <v>41</v>
      </c>
      <c r="L133" s="60">
        <v>2.1800000000000002</v>
      </c>
    </row>
    <row r="134" spans="1:12" ht="14.5" x14ac:dyDescent="0.35">
      <c r="A134" s="13"/>
      <c r="B134" s="14"/>
      <c r="C134" s="11"/>
      <c r="D134" s="7" t="s">
        <v>44</v>
      </c>
      <c r="E134" s="35" t="s">
        <v>116</v>
      </c>
      <c r="F134" s="60">
        <v>200</v>
      </c>
      <c r="G134" s="60">
        <v>0.18</v>
      </c>
      <c r="H134" s="60">
        <v>0.18</v>
      </c>
      <c r="I134" s="60">
        <v>28.4</v>
      </c>
      <c r="J134" s="60">
        <v>112.3</v>
      </c>
      <c r="K134" s="60" t="s">
        <v>117</v>
      </c>
      <c r="L134" s="60">
        <v>6.07</v>
      </c>
    </row>
    <row r="135" spans="1:12" ht="14.5" x14ac:dyDescent="0.35">
      <c r="A135" s="13"/>
      <c r="B135" s="14"/>
      <c r="C135" s="11"/>
      <c r="D135" s="7"/>
      <c r="E135" s="35"/>
      <c r="F135" s="47"/>
      <c r="G135" s="47"/>
      <c r="H135" s="47"/>
      <c r="I135" s="47"/>
      <c r="J135" s="47"/>
      <c r="K135" s="46"/>
      <c r="L135" s="47"/>
    </row>
    <row r="136" spans="1:12" ht="14.5" x14ac:dyDescent="0.35">
      <c r="A136" s="13"/>
      <c r="B136" s="14"/>
      <c r="C136" s="11"/>
      <c r="D136" s="6"/>
      <c r="E136" s="35"/>
      <c r="F136" s="47"/>
      <c r="G136" s="47"/>
      <c r="H136" s="47"/>
      <c r="I136" s="47"/>
      <c r="J136" s="47"/>
      <c r="K136" s="46"/>
      <c r="L136" s="47"/>
    </row>
    <row r="137" spans="1:12" ht="14.5" x14ac:dyDescent="0.35">
      <c r="A137" s="13"/>
      <c r="B137" s="14"/>
      <c r="C137" s="11"/>
      <c r="D137" s="6"/>
      <c r="E137" s="35"/>
      <c r="F137" s="47"/>
      <c r="G137" s="47"/>
      <c r="H137" s="47"/>
      <c r="I137" s="47"/>
      <c r="J137" s="47"/>
      <c r="K137" s="46"/>
      <c r="L137" s="47"/>
    </row>
    <row r="138" spans="1:12" ht="14.5" x14ac:dyDescent="0.35">
      <c r="A138" s="15"/>
      <c r="B138" s="16"/>
      <c r="C138" s="8"/>
      <c r="D138" s="17" t="s">
        <v>22</v>
      </c>
      <c r="E138" s="9"/>
      <c r="F138" s="56">
        <f>SUM(F129:F137)</f>
        <v>740</v>
      </c>
      <c r="G138" s="56">
        <f t="shared" ref="G138:J138" si="60">SUM(G129:G137)</f>
        <v>34.67</v>
      </c>
      <c r="H138" s="56">
        <f t="shared" si="60"/>
        <v>35.28</v>
      </c>
      <c r="I138" s="56">
        <f t="shared" si="60"/>
        <v>86.460000000000008</v>
      </c>
      <c r="J138" s="56">
        <f t="shared" si="60"/>
        <v>802.78</v>
      </c>
      <c r="K138" s="57"/>
      <c r="L138" s="56">
        <f t="shared" ref="L138" si="61">SUM(L129:L137)</f>
        <v>81.960000000000008</v>
      </c>
    </row>
    <row r="139" spans="1:12" ht="15" thickBot="1" x14ac:dyDescent="0.3">
      <c r="A139" s="29">
        <f>A121</f>
        <v>2</v>
      </c>
      <c r="B139" s="29">
        <f>B121</f>
        <v>2</v>
      </c>
      <c r="C139" s="65" t="s">
        <v>4</v>
      </c>
      <c r="D139" s="66"/>
      <c r="E139" s="28"/>
      <c r="F139" s="58">
        <f>F128+F138</f>
        <v>1240</v>
      </c>
      <c r="G139" s="58">
        <f t="shared" ref="G139" si="62">G128+G138</f>
        <v>65.58</v>
      </c>
      <c r="H139" s="58">
        <f t="shared" ref="H139" si="63">H128+H138</f>
        <v>68.12</v>
      </c>
      <c r="I139" s="58">
        <f t="shared" ref="I139" si="64">I128+I138</f>
        <v>154.65</v>
      </c>
      <c r="J139" s="58">
        <f t="shared" ref="J139:L139" si="65">J128+J138</f>
        <v>1476.86</v>
      </c>
      <c r="K139" s="58"/>
      <c r="L139" s="58">
        <f t="shared" si="65"/>
        <v>174.53000000000003</v>
      </c>
    </row>
    <row r="140" spans="1:12" ht="14.5" x14ac:dyDescent="0.35">
      <c r="A140" s="18">
        <v>2</v>
      </c>
      <c r="B140" s="19">
        <v>3</v>
      </c>
      <c r="C140" s="20" t="s">
        <v>20</v>
      </c>
      <c r="D140" s="5" t="s">
        <v>31</v>
      </c>
      <c r="E140" s="34" t="s">
        <v>118</v>
      </c>
      <c r="F140" s="60">
        <v>100</v>
      </c>
      <c r="G140" s="60">
        <v>3.24</v>
      </c>
      <c r="H140" s="60">
        <v>3.35</v>
      </c>
      <c r="I140" s="60">
        <v>17.73</v>
      </c>
      <c r="J140" s="60">
        <v>109.54</v>
      </c>
      <c r="K140" s="60" t="s">
        <v>66</v>
      </c>
      <c r="L140" s="60">
        <v>7.63</v>
      </c>
    </row>
    <row r="141" spans="1:12" ht="14.5" x14ac:dyDescent="0.35">
      <c r="A141" s="21"/>
      <c r="B141" s="14"/>
      <c r="C141" s="11"/>
      <c r="D141" s="6" t="s">
        <v>34</v>
      </c>
      <c r="E141" s="35" t="s">
        <v>61</v>
      </c>
      <c r="F141" s="60">
        <v>80</v>
      </c>
      <c r="G141" s="60">
        <v>25.86</v>
      </c>
      <c r="H141" s="60">
        <v>26.07</v>
      </c>
      <c r="I141" s="60">
        <v>0.51</v>
      </c>
      <c r="J141" s="60">
        <v>343.87</v>
      </c>
      <c r="K141" s="60" t="s">
        <v>62</v>
      </c>
      <c r="L141" s="60">
        <v>36.58</v>
      </c>
    </row>
    <row r="142" spans="1:12" ht="14.5" x14ac:dyDescent="0.35">
      <c r="A142" s="21"/>
      <c r="B142" s="14"/>
      <c r="C142" s="11"/>
      <c r="D142" s="7" t="s">
        <v>36</v>
      </c>
      <c r="E142" s="35" t="s">
        <v>119</v>
      </c>
      <c r="F142" s="60">
        <v>100</v>
      </c>
      <c r="G142" s="60">
        <v>1.6</v>
      </c>
      <c r="H142" s="60">
        <v>6.13</v>
      </c>
      <c r="I142" s="60">
        <v>3.99</v>
      </c>
      <c r="J142" s="60">
        <v>75.400000000000006</v>
      </c>
      <c r="K142" s="60">
        <v>45797</v>
      </c>
      <c r="L142" s="60">
        <v>19.73</v>
      </c>
    </row>
    <row r="143" spans="1:12" ht="15.75" customHeight="1" x14ac:dyDescent="0.35">
      <c r="A143" s="21"/>
      <c r="B143" s="14"/>
      <c r="C143" s="11"/>
      <c r="D143" s="7" t="s">
        <v>39</v>
      </c>
      <c r="E143" s="35" t="s">
        <v>40</v>
      </c>
      <c r="F143" s="60">
        <v>30</v>
      </c>
      <c r="G143" s="60">
        <v>2.7</v>
      </c>
      <c r="H143" s="60">
        <v>0.3</v>
      </c>
      <c r="I143" s="60">
        <v>16.8</v>
      </c>
      <c r="J143" s="60">
        <v>81</v>
      </c>
      <c r="K143" s="60" t="s">
        <v>41</v>
      </c>
      <c r="L143" s="60">
        <v>1.63</v>
      </c>
    </row>
    <row r="144" spans="1:12" ht="14.5" x14ac:dyDescent="0.35">
      <c r="A144" s="21"/>
      <c r="B144" s="14"/>
      <c r="C144" s="11"/>
      <c r="D144" s="7" t="s">
        <v>44</v>
      </c>
      <c r="E144" s="35" t="s">
        <v>96</v>
      </c>
      <c r="F144" s="60">
        <v>150</v>
      </c>
      <c r="G144" s="60">
        <v>1.48</v>
      </c>
      <c r="H144" s="60">
        <v>1.5</v>
      </c>
      <c r="I144" s="60">
        <v>11.82</v>
      </c>
      <c r="J144" s="60">
        <v>64.88</v>
      </c>
      <c r="K144" s="60">
        <v>432</v>
      </c>
      <c r="L144" s="60">
        <v>6.27</v>
      </c>
    </row>
    <row r="145" spans="1:12" ht="14.5" x14ac:dyDescent="0.35">
      <c r="A145" s="21"/>
      <c r="B145" s="14"/>
      <c r="C145" s="11"/>
      <c r="D145" s="6" t="s">
        <v>70</v>
      </c>
      <c r="E145" s="35" t="s">
        <v>120</v>
      </c>
      <c r="F145" s="60">
        <v>100</v>
      </c>
      <c r="G145" s="60">
        <v>0.4</v>
      </c>
      <c r="H145" s="60">
        <v>0.3</v>
      </c>
      <c r="I145" s="60">
        <v>10.3</v>
      </c>
      <c r="J145" s="60">
        <v>46</v>
      </c>
      <c r="K145" s="60">
        <v>458</v>
      </c>
      <c r="L145" s="60">
        <v>19.5</v>
      </c>
    </row>
    <row r="146" spans="1:12" ht="14.5" x14ac:dyDescent="0.35">
      <c r="A146" s="21"/>
      <c r="B146" s="14"/>
      <c r="C146" s="11"/>
      <c r="D146" s="6"/>
      <c r="E146" s="35"/>
      <c r="F146" s="47"/>
      <c r="G146" s="47"/>
      <c r="H146" s="47"/>
      <c r="I146" s="47"/>
      <c r="J146" s="47"/>
      <c r="K146" s="46"/>
      <c r="L146" s="47"/>
    </row>
    <row r="147" spans="1:12" ht="14.5" x14ac:dyDescent="0.35">
      <c r="A147" s="22"/>
      <c r="B147" s="16"/>
      <c r="C147" s="8"/>
      <c r="D147" s="17" t="s">
        <v>22</v>
      </c>
      <c r="E147" s="9"/>
      <c r="F147" s="56">
        <f>SUM(F140:F146)</f>
        <v>560</v>
      </c>
      <c r="G147" s="56">
        <f t="shared" ref="G147:J147" si="66">SUM(G140:G146)</f>
        <v>35.28</v>
      </c>
      <c r="H147" s="56">
        <f t="shared" si="66"/>
        <v>37.65</v>
      </c>
      <c r="I147" s="56">
        <f t="shared" si="66"/>
        <v>61.150000000000006</v>
      </c>
      <c r="J147" s="56">
        <f t="shared" si="66"/>
        <v>720.69</v>
      </c>
      <c r="K147" s="57"/>
      <c r="L147" s="56">
        <f t="shared" ref="L147" si="67">SUM(L140:L146)</f>
        <v>91.339999999999989</v>
      </c>
    </row>
    <row r="148" spans="1:12" ht="14.5" x14ac:dyDescent="0.35">
      <c r="A148" s="23">
        <f>A140</f>
        <v>2</v>
      </c>
      <c r="B148" s="12">
        <f>B140</f>
        <v>3</v>
      </c>
      <c r="C148" s="10" t="s">
        <v>21</v>
      </c>
      <c r="D148" s="7" t="s">
        <v>49</v>
      </c>
      <c r="E148" s="35" t="s">
        <v>121</v>
      </c>
      <c r="F148" s="60">
        <v>250</v>
      </c>
      <c r="G148" s="60">
        <v>2.62</v>
      </c>
      <c r="H148" s="60">
        <v>3.38</v>
      </c>
      <c r="I148" s="60">
        <v>15.97</v>
      </c>
      <c r="J148" s="60">
        <v>106.6</v>
      </c>
      <c r="K148" s="60" t="s">
        <v>86</v>
      </c>
      <c r="L148" s="60">
        <v>7.33</v>
      </c>
    </row>
    <row r="149" spans="1:12" ht="14.5" x14ac:dyDescent="0.35">
      <c r="A149" s="21"/>
      <c r="B149" s="14"/>
      <c r="C149" s="11"/>
      <c r="D149" s="7" t="s">
        <v>52</v>
      </c>
      <c r="E149" s="35" t="s">
        <v>122</v>
      </c>
      <c r="F149" s="60">
        <v>100</v>
      </c>
      <c r="G149" s="60">
        <v>3.24</v>
      </c>
      <c r="H149" s="60">
        <v>3.35</v>
      </c>
      <c r="I149" s="60">
        <v>17.73</v>
      </c>
      <c r="J149" s="60">
        <v>109.54</v>
      </c>
      <c r="K149" s="60" t="s">
        <v>66</v>
      </c>
      <c r="L149" s="60">
        <v>7.63</v>
      </c>
    </row>
    <row r="150" spans="1:12" ht="14.5" x14ac:dyDescent="0.35">
      <c r="A150" s="21"/>
      <c r="B150" s="14"/>
      <c r="C150" s="11"/>
      <c r="D150" s="7" t="s">
        <v>54</v>
      </c>
      <c r="E150" s="35" t="s">
        <v>61</v>
      </c>
      <c r="F150" s="60">
        <v>80</v>
      </c>
      <c r="G150" s="60">
        <v>25.86</v>
      </c>
      <c r="H150" s="60">
        <v>26.07</v>
      </c>
      <c r="I150" s="60">
        <v>0.51</v>
      </c>
      <c r="J150" s="60">
        <v>343.87</v>
      </c>
      <c r="K150" s="60" t="s">
        <v>62</v>
      </c>
      <c r="L150" s="60">
        <v>36.58</v>
      </c>
    </row>
    <row r="151" spans="1:12" ht="14.5" x14ac:dyDescent="0.35">
      <c r="A151" s="21"/>
      <c r="B151" s="14"/>
      <c r="C151" s="11"/>
      <c r="D151" s="7" t="s">
        <v>36</v>
      </c>
      <c r="E151" s="35" t="s">
        <v>123</v>
      </c>
      <c r="F151" s="60">
        <v>100</v>
      </c>
      <c r="G151" s="60">
        <v>1.6</v>
      </c>
      <c r="H151" s="60">
        <v>6.13</v>
      </c>
      <c r="I151" s="60">
        <v>3.99</v>
      </c>
      <c r="J151" s="60">
        <v>75.400000000000006</v>
      </c>
      <c r="K151" s="60">
        <v>45797</v>
      </c>
      <c r="L151" s="60">
        <v>19.73</v>
      </c>
    </row>
    <row r="152" spans="1:12" ht="14.5" x14ac:dyDescent="0.35">
      <c r="A152" s="21"/>
      <c r="B152" s="14"/>
      <c r="C152" s="11"/>
      <c r="D152" s="7" t="s">
        <v>39</v>
      </c>
      <c r="E152" s="35" t="s">
        <v>40</v>
      </c>
      <c r="F152" s="60">
        <v>30</v>
      </c>
      <c r="G152" s="60">
        <v>2.7</v>
      </c>
      <c r="H152" s="60">
        <v>0.3</v>
      </c>
      <c r="I152" s="60">
        <v>16.8</v>
      </c>
      <c r="J152" s="60">
        <v>81</v>
      </c>
      <c r="K152" s="60" t="s">
        <v>41</v>
      </c>
      <c r="L152" s="60">
        <v>1.63</v>
      </c>
    </row>
    <row r="153" spans="1:12" ht="14.5" x14ac:dyDescent="0.35">
      <c r="A153" s="21"/>
      <c r="B153" s="14"/>
      <c r="C153" s="11"/>
      <c r="D153" s="7" t="s">
        <v>44</v>
      </c>
      <c r="E153" s="35" t="s">
        <v>124</v>
      </c>
      <c r="F153" s="60">
        <v>100</v>
      </c>
      <c r="G153" s="60">
        <v>0.06</v>
      </c>
      <c r="H153" s="60">
        <v>0</v>
      </c>
      <c r="I153" s="60">
        <v>22.86</v>
      </c>
      <c r="J153" s="60">
        <v>86.92</v>
      </c>
      <c r="K153" s="60" t="s">
        <v>69</v>
      </c>
      <c r="L153" s="60">
        <v>5.27</v>
      </c>
    </row>
    <row r="154" spans="1:12" ht="14.5" x14ac:dyDescent="0.35">
      <c r="A154" s="21"/>
      <c r="B154" s="14"/>
      <c r="C154" s="11"/>
      <c r="D154" s="7" t="s">
        <v>70</v>
      </c>
      <c r="E154" s="35" t="s">
        <v>120</v>
      </c>
      <c r="F154" s="60">
        <v>100</v>
      </c>
      <c r="G154" s="60">
        <v>0.4</v>
      </c>
      <c r="H154" s="60">
        <v>0.3</v>
      </c>
      <c r="I154" s="60">
        <v>10.3</v>
      </c>
      <c r="J154" s="60">
        <v>46</v>
      </c>
      <c r="K154" s="60">
        <v>458</v>
      </c>
      <c r="L154" s="60">
        <v>19.5</v>
      </c>
    </row>
    <row r="155" spans="1:12" ht="14.5" x14ac:dyDescent="0.35">
      <c r="A155" s="21"/>
      <c r="B155" s="14"/>
      <c r="C155" s="11"/>
      <c r="D155" s="6"/>
      <c r="E155" s="35"/>
      <c r="F155" s="47"/>
      <c r="G155" s="47"/>
      <c r="H155" s="47"/>
      <c r="I155" s="47"/>
      <c r="J155" s="47"/>
      <c r="K155" s="46"/>
      <c r="L155" s="47"/>
    </row>
    <row r="156" spans="1:12" ht="14.5" x14ac:dyDescent="0.35">
      <c r="A156" s="21"/>
      <c r="B156" s="14"/>
      <c r="C156" s="11"/>
      <c r="D156" s="6"/>
      <c r="E156" s="35"/>
      <c r="F156" s="47"/>
      <c r="G156" s="47"/>
      <c r="H156" s="47"/>
      <c r="I156" s="47"/>
      <c r="J156" s="47"/>
      <c r="K156" s="46"/>
      <c r="L156" s="47"/>
    </row>
    <row r="157" spans="1:12" ht="14.5" x14ac:dyDescent="0.35">
      <c r="A157" s="22"/>
      <c r="B157" s="16"/>
      <c r="C157" s="8"/>
      <c r="D157" s="17" t="s">
        <v>22</v>
      </c>
      <c r="E157" s="9"/>
      <c r="F157" s="56">
        <f>SUM(F148:F156)</f>
        <v>760</v>
      </c>
      <c r="G157" s="56">
        <f t="shared" ref="G157:J157" si="68">SUM(G148:G156)</f>
        <v>36.480000000000004</v>
      </c>
      <c r="H157" s="56">
        <f t="shared" si="68"/>
        <v>39.529999999999994</v>
      </c>
      <c r="I157" s="56">
        <f t="shared" si="68"/>
        <v>88.16</v>
      </c>
      <c r="J157" s="56">
        <f t="shared" si="68"/>
        <v>849.32999999999993</v>
      </c>
      <c r="K157" s="57"/>
      <c r="L157" s="56">
        <f t="shared" ref="L157" si="69">SUM(L148:L156)</f>
        <v>97.669999999999987</v>
      </c>
    </row>
    <row r="158" spans="1:12" ht="15" thickBot="1" x14ac:dyDescent="0.3">
      <c r="A158" s="26">
        <f>A140</f>
        <v>2</v>
      </c>
      <c r="B158" s="27">
        <f>B140</f>
        <v>3</v>
      </c>
      <c r="C158" s="65" t="s">
        <v>4</v>
      </c>
      <c r="D158" s="66"/>
      <c r="E158" s="28"/>
      <c r="F158" s="58">
        <f>F147+F157</f>
        <v>1320</v>
      </c>
      <c r="G158" s="58">
        <f t="shared" ref="G158" si="70">G147+G157</f>
        <v>71.760000000000005</v>
      </c>
      <c r="H158" s="58">
        <f t="shared" ref="H158" si="71">H147+H157</f>
        <v>77.179999999999993</v>
      </c>
      <c r="I158" s="58">
        <f t="shared" ref="I158" si="72">I147+I157</f>
        <v>149.31</v>
      </c>
      <c r="J158" s="58">
        <f t="shared" ref="J158:L158" si="73">J147+J157</f>
        <v>1570.02</v>
      </c>
      <c r="K158" s="58"/>
      <c r="L158" s="58">
        <f t="shared" si="73"/>
        <v>189.01</v>
      </c>
    </row>
    <row r="159" spans="1:12" ht="14.5" x14ac:dyDescent="0.35">
      <c r="A159" s="18">
        <v>2</v>
      </c>
      <c r="B159" s="19">
        <v>4</v>
      </c>
      <c r="C159" s="20" t="s">
        <v>20</v>
      </c>
      <c r="D159" s="5" t="s">
        <v>31</v>
      </c>
      <c r="E159" s="34" t="s">
        <v>125</v>
      </c>
      <c r="F159" s="60">
        <v>100</v>
      </c>
      <c r="G159" s="60">
        <v>2.71</v>
      </c>
      <c r="H159" s="60">
        <v>2.69</v>
      </c>
      <c r="I159" s="60">
        <v>21.79</v>
      </c>
      <c r="J159" s="60">
        <v>122.45</v>
      </c>
      <c r="K159" s="60" t="s">
        <v>126</v>
      </c>
      <c r="L159" s="60">
        <v>9.02</v>
      </c>
    </row>
    <row r="160" spans="1:12" ht="14.5" x14ac:dyDescent="0.35">
      <c r="A160" s="21"/>
      <c r="B160" s="14"/>
      <c r="C160" s="11"/>
      <c r="D160" s="6" t="s">
        <v>54</v>
      </c>
      <c r="E160" s="35" t="s">
        <v>91</v>
      </c>
      <c r="F160" s="60">
        <v>80</v>
      </c>
      <c r="G160" s="60">
        <v>19.57</v>
      </c>
      <c r="H160" s="60">
        <v>25.86</v>
      </c>
      <c r="I160" s="60">
        <v>0.12</v>
      </c>
      <c r="J160" s="60">
        <v>314.33</v>
      </c>
      <c r="K160" s="60" t="s">
        <v>127</v>
      </c>
      <c r="L160" s="60">
        <v>40.82</v>
      </c>
    </row>
    <row r="161" spans="1:12" ht="14.5" x14ac:dyDescent="0.35">
      <c r="A161" s="21"/>
      <c r="B161" s="14"/>
      <c r="C161" s="11"/>
      <c r="D161" s="7" t="s">
        <v>36</v>
      </c>
      <c r="E161" s="35" t="s">
        <v>82</v>
      </c>
      <c r="F161" s="60">
        <v>60</v>
      </c>
      <c r="G161" s="60">
        <v>1.9</v>
      </c>
      <c r="H161" s="60">
        <v>6.8</v>
      </c>
      <c r="I161" s="60">
        <v>8.6</v>
      </c>
      <c r="J161" s="60">
        <v>103</v>
      </c>
      <c r="K161" s="60">
        <v>59</v>
      </c>
      <c r="L161" s="60">
        <v>7.4</v>
      </c>
    </row>
    <row r="162" spans="1:12" ht="14.5" x14ac:dyDescent="0.35">
      <c r="A162" s="21"/>
      <c r="B162" s="14"/>
      <c r="C162" s="11"/>
      <c r="D162" s="7" t="s">
        <v>39</v>
      </c>
      <c r="E162" s="35" t="s">
        <v>40</v>
      </c>
      <c r="F162" s="60">
        <v>40</v>
      </c>
      <c r="G162" s="60">
        <v>3.6</v>
      </c>
      <c r="H162" s="60">
        <v>0.4</v>
      </c>
      <c r="I162" s="60">
        <v>22.4</v>
      </c>
      <c r="J162" s="60">
        <v>108</v>
      </c>
      <c r="K162" s="60" t="s">
        <v>41</v>
      </c>
      <c r="L162" s="60">
        <v>2.1800000000000002</v>
      </c>
    </row>
    <row r="163" spans="1:12" ht="14.5" x14ac:dyDescent="0.35">
      <c r="A163" s="21"/>
      <c r="B163" s="14"/>
      <c r="C163" s="11"/>
      <c r="D163" s="7" t="s">
        <v>128</v>
      </c>
      <c r="E163" s="35" t="s">
        <v>43</v>
      </c>
      <c r="F163" s="60">
        <v>20</v>
      </c>
      <c r="G163" s="60">
        <v>1.32</v>
      </c>
      <c r="H163" s="60">
        <v>0.24</v>
      </c>
      <c r="I163" s="60">
        <v>6.68</v>
      </c>
      <c r="J163" s="60">
        <v>34.799999999999997</v>
      </c>
      <c r="K163" s="60">
        <v>0</v>
      </c>
      <c r="L163" s="60">
        <v>1.38</v>
      </c>
    </row>
    <row r="164" spans="1:12" ht="14.5" x14ac:dyDescent="0.35">
      <c r="A164" s="21"/>
      <c r="B164" s="14"/>
      <c r="C164" s="11"/>
      <c r="D164" s="6" t="s">
        <v>44</v>
      </c>
      <c r="E164" s="35" t="s">
        <v>129</v>
      </c>
      <c r="F164" s="60">
        <v>200</v>
      </c>
      <c r="G164" s="60">
        <v>0.14000000000000001</v>
      </c>
      <c r="H164" s="60">
        <v>0</v>
      </c>
      <c r="I164" s="60">
        <v>15</v>
      </c>
      <c r="J164" s="60">
        <v>58.18</v>
      </c>
      <c r="K164" s="60" t="s">
        <v>58</v>
      </c>
      <c r="L164" s="60">
        <v>2.46</v>
      </c>
    </row>
    <row r="165" spans="1:12" ht="14.5" x14ac:dyDescent="0.35">
      <c r="A165" s="21"/>
      <c r="B165" s="14"/>
      <c r="C165" s="11"/>
      <c r="D165" s="6" t="s">
        <v>70</v>
      </c>
      <c r="E165" s="35" t="s">
        <v>130</v>
      </c>
      <c r="F165" s="60">
        <v>100</v>
      </c>
      <c r="G165" s="60">
        <v>1.5</v>
      </c>
      <c r="H165" s="60">
        <v>0.5</v>
      </c>
      <c r="I165" s="60">
        <v>21</v>
      </c>
      <c r="J165" s="60">
        <v>95</v>
      </c>
      <c r="K165" s="60">
        <v>458</v>
      </c>
      <c r="L165" s="60">
        <v>15.5</v>
      </c>
    </row>
    <row r="166" spans="1:12" ht="14.5" x14ac:dyDescent="0.35">
      <c r="A166" s="21"/>
      <c r="B166" s="14"/>
      <c r="C166" s="11"/>
      <c r="D166" s="6" t="s">
        <v>83</v>
      </c>
      <c r="E166" s="35" t="s">
        <v>131</v>
      </c>
      <c r="F166" s="60">
        <v>30</v>
      </c>
      <c r="G166" s="60">
        <v>1.02</v>
      </c>
      <c r="H166" s="60">
        <v>7.87</v>
      </c>
      <c r="I166" s="60">
        <v>15</v>
      </c>
      <c r="J166" s="60">
        <v>133.75</v>
      </c>
      <c r="K166" s="60">
        <v>0</v>
      </c>
      <c r="L166" s="60">
        <v>7.5</v>
      </c>
    </row>
    <row r="167" spans="1:12" ht="14.5" x14ac:dyDescent="0.35">
      <c r="A167" s="22"/>
      <c r="B167" s="16"/>
      <c r="C167" s="8"/>
      <c r="D167" s="17" t="s">
        <v>22</v>
      </c>
      <c r="E167" s="9"/>
      <c r="F167" s="56">
        <f>SUM(F159:F166)</f>
        <v>630</v>
      </c>
      <c r="G167" s="56">
        <f t="shared" ref="G167:J167" si="74">SUM(G159:G166)</f>
        <v>31.76</v>
      </c>
      <c r="H167" s="56">
        <f t="shared" si="74"/>
        <v>44.36</v>
      </c>
      <c r="I167" s="56">
        <f t="shared" si="74"/>
        <v>110.59</v>
      </c>
      <c r="J167" s="56">
        <f t="shared" si="74"/>
        <v>969.50999999999988</v>
      </c>
      <c r="K167" s="57"/>
      <c r="L167" s="56">
        <f>SUM(L159:L166)</f>
        <v>86.26</v>
      </c>
    </row>
    <row r="168" spans="1:12" ht="14.5" x14ac:dyDescent="0.35">
      <c r="A168" s="23">
        <f>A159</f>
        <v>2</v>
      </c>
      <c r="B168" s="12">
        <f>B159</f>
        <v>4</v>
      </c>
      <c r="C168" s="10" t="s">
        <v>21</v>
      </c>
      <c r="D168" s="7" t="s">
        <v>49</v>
      </c>
      <c r="E168" s="35" t="s">
        <v>132</v>
      </c>
      <c r="F168" s="60">
        <v>250</v>
      </c>
      <c r="G168" s="60">
        <v>2.2999999999999998</v>
      </c>
      <c r="H168" s="60">
        <v>1.7</v>
      </c>
      <c r="I168" s="60">
        <v>7.8</v>
      </c>
      <c r="J168" s="60">
        <v>56</v>
      </c>
      <c r="K168" s="60" t="s">
        <v>113</v>
      </c>
      <c r="L168" s="60">
        <v>13.36</v>
      </c>
    </row>
    <row r="169" spans="1:12" ht="14.5" x14ac:dyDescent="0.35">
      <c r="A169" s="21"/>
      <c r="B169" s="14"/>
      <c r="C169" s="11"/>
      <c r="D169" s="7" t="s">
        <v>52</v>
      </c>
      <c r="E169" s="35" t="s">
        <v>133</v>
      </c>
      <c r="F169" s="60">
        <v>200</v>
      </c>
      <c r="G169" s="60">
        <v>24.5</v>
      </c>
      <c r="H169" s="60">
        <v>27</v>
      </c>
      <c r="I169" s="60">
        <v>44.2</v>
      </c>
      <c r="J169" s="60">
        <v>522</v>
      </c>
      <c r="K169" s="60" t="s">
        <v>134</v>
      </c>
      <c r="L169" s="60">
        <v>44.9</v>
      </c>
    </row>
    <row r="170" spans="1:12" ht="14.5" x14ac:dyDescent="0.35">
      <c r="A170" s="21"/>
      <c r="B170" s="14"/>
      <c r="C170" s="11"/>
      <c r="D170" s="7" t="s">
        <v>36</v>
      </c>
      <c r="E170" s="35" t="s">
        <v>135</v>
      </c>
      <c r="F170" s="60">
        <v>60</v>
      </c>
      <c r="G170" s="60">
        <v>1.74</v>
      </c>
      <c r="H170" s="60">
        <v>1.1299999999999999</v>
      </c>
      <c r="I170" s="60">
        <v>12.25</v>
      </c>
      <c r="J170" s="60">
        <v>66.099999999999994</v>
      </c>
      <c r="K170" s="60" t="s">
        <v>136</v>
      </c>
      <c r="L170" s="60">
        <v>5.9</v>
      </c>
    </row>
    <row r="171" spans="1:12" ht="14.5" x14ac:dyDescent="0.35">
      <c r="A171" s="21"/>
      <c r="B171" s="14"/>
      <c r="C171" s="11"/>
      <c r="D171" s="7" t="s">
        <v>128</v>
      </c>
      <c r="E171" s="35" t="s">
        <v>43</v>
      </c>
      <c r="F171" s="60">
        <v>20</v>
      </c>
      <c r="G171" s="60">
        <v>1.32</v>
      </c>
      <c r="H171" s="60">
        <v>0.24</v>
      </c>
      <c r="I171" s="60">
        <v>6.68</v>
      </c>
      <c r="J171" s="60">
        <v>34.799999999999997</v>
      </c>
      <c r="K171" s="60">
        <v>0</v>
      </c>
      <c r="L171" s="60">
        <v>1.38</v>
      </c>
    </row>
    <row r="172" spans="1:12" ht="14.5" x14ac:dyDescent="0.35">
      <c r="A172" s="21"/>
      <c r="B172" s="14"/>
      <c r="C172" s="11"/>
      <c r="D172" s="7" t="s">
        <v>39</v>
      </c>
      <c r="E172" s="35" t="s">
        <v>40</v>
      </c>
      <c r="F172" s="60">
        <v>40</v>
      </c>
      <c r="G172" s="60">
        <v>3.6</v>
      </c>
      <c r="H172" s="60">
        <v>0.4</v>
      </c>
      <c r="I172" s="60">
        <v>22.4</v>
      </c>
      <c r="J172" s="60">
        <v>108</v>
      </c>
      <c r="K172" s="60" t="s">
        <v>41</v>
      </c>
      <c r="L172" s="60">
        <v>2.1800000000000002</v>
      </c>
    </row>
    <row r="173" spans="1:12" ht="14.5" x14ac:dyDescent="0.35">
      <c r="A173" s="21"/>
      <c r="B173" s="14"/>
      <c r="C173" s="11"/>
      <c r="D173" s="7" t="s">
        <v>44</v>
      </c>
      <c r="E173" s="35" t="s">
        <v>129</v>
      </c>
      <c r="F173" s="60">
        <v>200</v>
      </c>
      <c r="G173" s="60">
        <v>0.14000000000000001</v>
      </c>
      <c r="H173" s="60">
        <v>0</v>
      </c>
      <c r="I173" s="60">
        <v>15</v>
      </c>
      <c r="J173" s="60">
        <v>58.18</v>
      </c>
      <c r="K173" s="60" t="s">
        <v>58</v>
      </c>
      <c r="L173" s="60">
        <v>2.46</v>
      </c>
    </row>
    <row r="174" spans="1:12" ht="14.5" x14ac:dyDescent="0.35">
      <c r="A174" s="21"/>
      <c r="B174" s="14"/>
      <c r="C174" s="11"/>
      <c r="D174" s="7" t="s">
        <v>70</v>
      </c>
      <c r="E174" s="35" t="s">
        <v>130</v>
      </c>
      <c r="F174" s="60">
        <v>100</v>
      </c>
      <c r="G174" s="60">
        <v>1.5</v>
      </c>
      <c r="H174" s="60">
        <v>0.5</v>
      </c>
      <c r="I174" s="60">
        <v>21</v>
      </c>
      <c r="J174" s="60">
        <v>95</v>
      </c>
      <c r="K174" s="60">
        <v>458</v>
      </c>
      <c r="L174" s="60">
        <v>15.5</v>
      </c>
    </row>
    <row r="175" spans="1:12" ht="14.5" x14ac:dyDescent="0.35">
      <c r="A175" s="21"/>
      <c r="B175" s="14"/>
      <c r="C175" s="11"/>
      <c r="D175" s="6"/>
      <c r="E175" s="35"/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</row>
    <row r="176" spans="1:12" ht="14.5" x14ac:dyDescent="0.35">
      <c r="A176" s="21"/>
      <c r="B176" s="14"/>
      <c r="C176" s="11"/>
      <c r="D176" s="6"/>
      <c r="E176" s="35"/>
      <c r="F176" s="47"/>
      <c r="G176" s="47"/>
      <c r="H176" s="47"/>
      <c r="I176" s="47"/>
      <c r="J176" s="47"/>
      <c r="K176" s="46"/>
      <c r="L176" s="47"/>
    </row>
    <row r="177" spans="1:12" ht="14.5" x14ac:dyDescent="0.35">
      <c r="A177" s="22"/>
      <c r="B177" s="16"/>
      <c r="C177" s="8"/>
      <c r="D177" s="17" t="s">
        <v>22</v>
      </c>
      <c r="E177" s="9"/>
      <c r="F177" s="56">
        <f>SUM(F168:F176)</f>
        <v>870</v>
      </c>
      <c r="G177" s="56">
        <f t="shared" ref="G177:J177" si="75">SUM(G168:G176)</f>
        <v>35.1</v>
      </c>
      <c r="H177" s="56">
        <f t="shared" si="75"/>
        <v>30.969999999999995</v>
      </c>
      <c r="I177" s="56">
        <f t="shared" si="75"/>
        <v>129.33000000000001</v>
      </c>
      <c r="J177" s="56">
        <f t="shared" si="75"/>
        <v>940.07999999999993</v>
      </c>
      <c r="K177" s="57"/>
      <c r="L177" s="56">
        <f t="shared" ref="L177" si="76">SUM(L168:L176)</f>
        <v>85.679999999999993</v>
      </c>
    </row>
    <row r="178" spans="1:12" ht="15" thickBot="1" x14ac:dyDescent="0.3">
      <c r="A178" s="26">
        <f>A159</f>
        <v>2</v>
      </c>
      <c r="B178" s="27">
        <f>B159</f>
        <v>4</v>
      </c>
      <c r="C178" s="65" t="s">
        <v>4</v>
      </c>
      <c r="D178" s="66"/>
      <c r="E178" s="28"/>
      <c r="F178" s="58">
        <f>F167+F177</f>
        <v>1500</v>
      </c>
      <c r="G178" s="58">
        <f t="shared" ref="G178" si="77">G167+G177</f>
        <v>66.86</v>
      </c>
      <c r="H178" s="58">
        <f t="shared" ref="H178" si="78">H167+H177</f>
        <v>75.33</v>
      </c>
      <c r="I178" s="58">
        <f t="shared" ref="I178" si="79">I167+I177</f>
        <v>239.92000000000002</v>
      </c>
      <c r="J178" s="58">
        <f t="shared" ref="J178:L178" si="80">J167+J177</f>
        <v>1909.5899999999997</v>
      </c>
      <c r="K178" s="58"/>
      <c r="L178" s="58">
        <f t="shared" si="80"/>
        <v>171.94</v>
      </c>
    </row>
    <row r="179" spans="1:12" ht="14.5" x14ac:dyDescent="0.35">
      <c r="A179" s="18">
        <v>2</v>
      </c>
      <c r="B179" s="19">
        <v>5</v>
      </c>
      <c r="C179" s="20" t="s">
        <v>20</v>
      </c>
      <c r="D179" s="5" t="s">
        <v>31</v>
      </c>
      <c r="E179" s="34" t="s">
        <v>100</v>
      </c>
      <c r="F179" s="60">
        <v>100</v>
      </c>
      <c r="G179" s="60">
        <v>3.21</v>
      </c>
      <c r="H179" s="60">
        <v>3.9</v>
      </c>
      <c r="I179" s="60">
        <v>14.28</v>
      </c>
      <c r="J179" s="60">
        <v>105.29</v>
      </c>
      <c r="K179" s="60" t="s">
        <v>66</v>
      </c>
      <c r="L179" s="60">
        <v>8.25</v>
      </c>
    </row>
    <row r="180" spans="1:12" ht="14.5" x14ac:dyDescent="0.35">
      <c r="A180" s="21"/>
      <c r="B180" s="14"/>
      <c r="C180" s="11"/>
      <c r="D180" s="6" t="s">
        <v>34</v>
      </c>
      <c r="E180" s="35" t="s">
        <v>137</v>
      </c>
      <c r="F180" s="60">
        <v>90</v>
      </c>
      <c r="G180" s="60">
        <v>16.079999999999998</v>
      </c>
      <c r="H180" s="60">
        <v>14.7</v>
      </c>
      <c r="I180" s="60">
        <v>15.14</v>
      </c>
      <c r="J180" s="60">
        <v>252.52</v>
      </c>
      <c r="K180" s="60" t="s">
        <v>138</v>
      </c>
      <c r="L180" s="60">
        <v>52.16</v>
      </c>
    </row>
    <row r="181" spans="1:12" ht="14.5" x14ac:dyDescent="0.35">
      <c r="A181" s="21"/>
      <c r="B181" s="14"/>
      <c r="C181" s="11"/>
      <c r="D181" s="7" t="s">
        <v>36</v>
      </c>
      <c r="E181" s="35" t="s">
        <v>63</v>
      </c>
      <c r="F181" s="60">
        <v>45</v>
      </c>
      <c r="G181" s="60">
        <v>0.35</v>
      </c>
      <c r="H181" s="60">
        <v>0.05</v>
      </c>
      <c r="I181" s="60">
        <v>1.1499999999999999</v>
      </c>
      <c r="J181" s="60">
        <v>6.4</v>
      </c>
      <c r="K181" s="60">
        <v>54</v>
      </c>
      <c r="L181" s="60">
        <v>5.73</v>
      </c>
    </row>
    <row r="182" spans="1:12" ht="14.5" x14ac:dyDescent="0.35">
      <c r="A182" s="21"/>
      <c r="B182" s="14"/>
      <c r="C182" s="11"/>
      <c r="D182" s="7" t="s">
        <v>39</v>
      </c>
      <c r="E182" s="35" t="s">
        <v>43</v>
      </c>
      <c r="F182" s="60">
        <v>20</v>
      </c>
      <c r="G182" s="60">
        <v>1.32</v>
      </c>
      <c r="H182" s="60">
        <v>0.24</v>
      </c>
      <c r="I182" s="60">
        <v>6.68</v>
      </c>
      <c r="J182" s="60">
        <v>34.799999999999997</v>
      </c>
      <c r="K182" s="60">
        <v>0</v>
      </c>
      <c r="L182" s="60">
        <v>1.38</v>
      </c>
    </row>
    <row r="183" spans="1:12" ht="14.5" x14ac:dyDescent="0.35">
      <c r="A183" s="21"/>
      <c r="B183" s="14"/>
      <c r="C183" s="11"/>
      <c r="D183" s="7" t="s">
        <v>44</v>
      </c>
      <c r="E183" s="35" t="s">
        <v>57</v>
      </c>
      <c r="F183" s="60">
        <v>200</v>
      </c>
      <c r="G183" s="60">
        <v>0.14000000000000001</v>
      </c>
      <c r="H183" s="60">
        <v>0</v>
      </c>
      <c r="I183" s="60">
        <v>15</v>
      </c>
      <c r="J183" s="60">
        <v>58.18</v>
      </c>
      <c r="K183" s="60" t="s">
        <v>58</v>
      </c>
      <c r="L183" s="60">
        <v>2.46</v>
      </c>
    </row>
    <row r="184" spans="1:12" ht="14.5" x14ac:dyDescent="0.35">
      <c r="A184" s="21"/>
      <c r="B184" s="14"/>
      <c r="C184" s="11"/>
      <c r="D184" s="6"/>
      <c r="E184" s="35"/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</row>
    <row r="185" spans="1:12" ht="14.5" x14ac:dyDescent="0.35">
      <c r="A185" s="21"/>
      <c r="B185" s="14"/>
      <c r="C185" s="11"/>
      <c r="D185" s="6"/>
      <c r="E185" s="35"/>
      <c r="F185" s="47"/>
      <c r="G185" s="47"/>
      <c r="H185" s="47"/>
      <c r="I185" s="47"/>
      <c r="J185" s="47"/>
      <c r="K185" s="46"/>
      <c r="L185" s="47"/>
    </row>
    <row r="186" spans="1:12" ht="15.75" customHeight="1" x14ac:dyDescent="0.35">
      <c r="A186" s="22"/>
      <c r="B186" s="16"/>
      <c r="C186" s="8"/>
      <c r="D186" s="17" t="s">
        <v>22</v>
      </c>
      <c r="E186" s="9"/>
      <c r="F186" s="56">
        <f>SUM(F179:F185)</f>
        <v>455</v>
      </c>
      <c r="G186" s="56">
        <f t="shared" ref="G186:L186" si="81">SUM(G179:G185)</f>
        <v>21.1</v>
      </c>
      <c r="H186" s="56">
        <f t="shared" si="81"/>
        <v>18.889999999999997</v>
      </c>
      <c r="I186" s="56">
        <f t="shared" si="81"/>
        <v>52.25</v>
      </c>
      <c r="J186" s="56">
        <f t="shared" si="81"/>
        <v>457.19</v>
      </c>
      <c r="K186" s="56"/>
      <c r="L186" s="56">
        <f t="shared" si="81"/>
        <v>69.97999999999999</v>
      </c>
    </row>
    <row r="187" spans="1:12" ht="14.5" x14ac:dyDescent="0.35">
      <c r="A187" s="23">
        <f>A179</f>
        <v>2</v>
      </c>
      <c r="B187" s="12">
        <f>B179</f>
        <v>5</v>
      </c>
      <c r="C187" s="10" t="s">
        <v>21</v>
      </c>
      <c r="D187" s="7" t="s">
        <v>49</v>
      </c>
      <c r="E187" s="35" t="s">
        <v>139</v>
      </c>
      <c r="F187" s="60">
        <v>250</v>
      </c>
      <c r="G187" s="60">
        <v>4.67</v>
      </c>
      <c r="H187" s="60">
        <v>5.86</v>
      </c>
      <c r="I187" s="60">
        <v>5.9</v>
      </c>
      <c r="J187" s="60">
        <v>99.09</v>
      </c>
      <c r="K187" s="60">
        <v>351</v>
      </c>
      <c r="L187" s="60">
        <v>4.6100000000000003</v>
      </c>
    </row>
    <row r="188" spans="1:12" ht="14.5" x14ac:dyDescent="0.35">
      <c r="A188" s="21"/>
      <c r="B188" s="14"/>
      <c r="C188" s="11"/>
      <c r="D188" s="7" t="s">
        <v>52</v>
      </c>
      <c r="E188" s="35" t="s">
        <v>100</v>
      </c>
      <c r="F188" s="60">
        <v>110</v>
      </c>
      <c r="G188" s="60">
        <v>3.21</v>
      </c>
      <c r="H188" s="60">
        <v>3.9</v>
      </c>
      <c r="I188" s="60">
        <v>14.28</v>
      </c>
      <c r="J188" s="60">
        <v>105.29</v>
      </c>
      <c r="K188" s="60" t="s">
        <v>66</v>
      </c>
      <c r="L188" s="60">
        <v>9.08</v>
      </c>
    </row>
    <row r="189" spans="1:12" ht="14.5" x14ac:dyDescent="0.35">
      <c r="A189" s="21"/>
      <c r="B189" s="14"/>
      <c r="C189" s="11"/>
      <c r="D189" s="7" t="s">
        <v>54</v>
      </c>
      <c r="E189" s="35" t="s">
        <v>137</v>
      </c>
      <c r="F189" s="60">
        <v>90</v>
      </c>
      <c r="G189" s="60">
        <v>16.079999999999998</v>
      </c>
      <c r="H189" s="60">
        <v>14.7</v>
      </c>
      <c r="I189" s="60">
        <v>15.14</v>
      </c>
      <c r="J189" s="60">
        <v>252.52</v>
      </c>
      <c r="K189" s="60" t="s">
        <v>138</v>
      </c>
      <c r="L189" s="60">
        <v>52.16</v>
      </c>
    </row>
    <row r="190" spans="1:12" ht="14.5" x14ac:dyDescent="0.35">
      <c r="A190" s="21"/>
      <c r="B190" s="14"/>
      <c r="C190" s="11"/>
      <c r="D190" s="7" t="s">
        <v>36</v>
      </c>
      <c r="E190" s="35" t="s">
        <v>140</v>
      </c>
      <c r="F190" s="60">
        <v>80</v>
      </c>
      <c r="G190" s="60">
        <v>0.8</v>
      </c>
      <c r="H190" s="60">
        <v>0.2</v>
      </c>
      <c r="I190" s="60">
        <v>2.6</v>
      </c>
      <c r="J190" s="60">
        <v>14</v>
      </c>
      <c r="K190" s="60">
        <v>70</v>
      </c>
      <c r="L190" s="60">
        <v>9.09</v>
      </c>
    </row>
    <row r="191" spans="1:12" ht="14.5" x14ac:dyDescent="0.35">
      <c r="A191" s="21"/>
      <c r="B191" s="14"/>
      <c r="C191" s="11"/>
      <c r="D191" s="7" t="s">
        <v>39</v>
      </c>
      <c r="E191" s="35" t="s">
        <v>40</v>
      </c>
      <c r="F191" s="60">
        <v>30</v>
      </c>
      <c r="G191" s="60">
        <v>2.7</v>
      </c>
      <c r="H191" s="60">
        <v>0.3</v>
      </c>
      <c r="I191" s="60">
        <v>16.8</v>
      </c>
      <c r="J191" s="60">
        <v>81</v>
      </c>
      <c r="K191" s="60" t="s">
        <v>41</v>
      </c>
      <c r="L191" s="60">
        <v>1.63</v>
      </c>
    </row>
    <row r="192" spans="1:12" ht="14.5" x14ac:dyDescent="0.35">
      <c r="A192" s="21"/>
      <c r="B192" s="14"/>
      <c r="C192" s="11"/>
      <c r="D192" s="7" t="s">
        <v>44</v>
      </c>
      <c r="E192" s="35" t="s">
        <v>106</v>
      </c>
      <c r="F192" s="60">
        <v>200</v>
      </c>
      <c r="G192" s="60">
        <v>1.04</v>
      </c>
      <c r="H192" s="60">
        <v>0.06</v>
      </c>
      <c r="I192" s="60">
        <v>30.16</v>
      </c>
      <c r="J192" s="60">
        <v>122.2</v>
      </c>
      <c r="K192" s="60" t="s">
        <v>107</v>
      </c>
      <c r="L192" s="60">
        <v>5.27</v>
      </c>
    </row>
    <row r="193" spans="1:12" ht="14.5" x14ac:dyDescent="0.35">
      <c r="A193" s="21"/>
      <c r="B193" s="14"/>
      <c r="C193" s="11"/>
      <c r="D193" s="7"/>
      <c r="E193" s="35"/>
      <c r="F193" s="47"/>
      <c r="G193" s="47"/>
      <c r="H193" s="47"/>
      <c r="I193" s="47"/>
      <c r="J193" s="47"/>
      <c r="K193" s="46"/>
      <c r="L193" s="47"/>
    </row>
    <row r="194" spans="1:12" ht="14.5" x14ac:dyDescent="0.35">
      <c r="A194" s="21"/>
      <c r="B194" s="14"/>
      <c r="C194" s="11"/>
      <c r="D194" s="6"/>
      <c r="E194" s="35"/>
      <c r="F194" s="47"/>
      <c r="G194" s="47"/>
      <c r="H194" s="47"/>
      <c r="I194" s="47"/>
      <c r="J194" s="47"/>
      <c r="K194" s="46"/>
      <c r="L194" s="47"/>
    </row>
    <row r="195" spans="1:12" ht="14.5" x14ac:dyDescent="0.35">
      <c r="A195" s="21"/>
      <c r="B195" s="14"/>
      <c r="C195" s="11"/>
      <c r="D195" s="6"/>
      <c r="E195" s="35"/>
      <c r="F195" s="47"/>
      <c r="G195" s="47"/>
      <c r="H195" s="47"/>
      <c r="I195" s="47"/>
      <c r="J195" s="47"/>
      <c r="K195" s="46"/>
      <c r="L195" s="47"/>
    </row>
    <row r="196" spans="1:12" ht="14.5" x14ac:dyDescent="0.35">
      <c r="A196" s="22"/>
      <c r="B196" s="16"/>
      <c r="C196" s="8"/>
      <c r="D196" s="17" t="s">
        <v>22</v>
      </c>
      <c r="E196" s="9"/>
      <c r="F196" s="56">
        <f>SUM(F187:F195)</f>
        <v>760</v>
      </c>
      <c r="G196" s="56">
        <f t="shared" ref="G196:L196" si="82">SUM(G187:G195)</f>
        <v>28.499999999999996</v>
      </c>
      <c r="H196" s="56">
        <f t="shared" si="82"/>
        <v>25.02</v>
      </c>
      <c r="I196" s="56">
        <f t="shared" si="82"/>
        <v>84.88</v>
      </c>
      <c r="J196" s="56">
        <f t="shared" si="82"/>
        <v>674.1</v>
      </c>
      <c r="K196" s="56"/>
      <c r="L196" s="56">
        <f t="shared" si="82"/>
        <v>81.839999999999989</v>
      </c>
    </row>
    <row r="197" spans="1:12" ht="15" thickBot="1" x14ac:dyDescent="0.3">
      <c r="A197" s="26">
        <f>A179</f>
        <v>2</v>
      </c>
      <c r="B197" s="27">
        <f>B179</f>
        <v>5</v>
      </c>
      <c r="C197" s="65" t="s">
        <v>4</v>
      </c>
      <c r="D197" s="66"/>
      <c r="E197" s="28"/>
      <c r="F197" s="58">
        <f>F186+F196</f>
        <v>1215</v>
      </c>
      <c r="G197" s="58">
        <f t="shared" ref="G197" si="83">G186+G196</f>
        <v>49.599999999999994</v>
      </c>
      <c r="H197" s="58">
        <f t="shared" ref="H197" si="84">H186+H196</f>
        <v>43.91</v>
      </c>
      <c r="I197" s="58">
        <f t="shared" ref="I197" si="85">I186+I196</f>
        <v>137.13</v>
      </c>
      <c r="J197" s="58">
        <f t="shared" ref="J197:L197" si="86">J186+J196</f>
        <v>1131.29</v>
      </c>
      <c r="K197" s="58"/>
      <c r="L197" s="58">
        <f t="shared" si="86"/>
        <v>151.82</v>
      </c>
    </row>
    <row r="198" spans="1:12" ht="13.5" thickBot="1" x14ac:dyDescent="0.3">
      <c r="A198" s="24"/>
      <c r="B198" s="25"/>
      <c r="C198" s="67" t="s">
        <v>5</v>
      </c>
      <c r="D198" s="67"/>
      <c r="E198" s="67"/>
      <c r="F198" s="59">
        <f>(F25+F44+F63+F82+F101+F120+F139+F158+F178+F197)/(IF(F25=0,0,1)+IF(F44=0,0,1)+IF(F63=0,0,1)+IF(F82=0,0,1)+IF(F101=0,0,1)+IF(F120=0,0,1)+IF(F139=0,0,1)+IF(F158=0,0,1)+IF(F178=0,0,1)+IF(F197=0,0,1))</f>
        <v>1330.9</v>
      </c>
      <c r="G198" s="59">
        <f>(G25+G44+G63+G82+G101+G120+G139+G158+G178+G197)/(IF(G25=0,0,1)+IF(G44=0,0,1)+IF(G63=0,0,1)+IF(G82=0,0,1)+IF(G101=0,0,1)+IF(G120=0,0,1)+IF(G139=0,0,1)+IF(G158=0,0,1)+IF(G178=0,0,1)+IF(G197=0,0,1))</f>
        <v>58.802</v>
      </c>
      <c r="H198" s="59">
        <f>(H25+H44+H63+H82+H101+H120+H139+H158+H178+H197)/(IF(H25=0,0,1)+IF(H44=0,0,1)+IF(H63=0,0,1)+IF(H82=0,0,1)+IF(H101=0,0,1)+IF(H120=0,0,1)+IF(H139=0,0,1)+IF(H158=0,0,1)+IF(H178=0,0,1)+IF(H197=0,0,1))</f>
        <v>57.782999999999994</v>
      </c>
      <c r="I198" s="59">
        <f>(I25+I44+I63+I82+I101+I120+I139+I158+I178+I197)/(IF(I25=0,0,1)+IF(I44=0,0,1)+IF(I63=0,0,1)+IF(I82=0,0,1)+IF(I101=0,0,1)+IF(I120=0,0,1)+IF(I139=0,0,1)+IF(I158=0,0,1)+IF(I178=0,0,1)+IF(I197=0,0,1))</f>
        <v>151.67800000000003</v>
      </c>
      <c r="J198" s="59">
        <f>(J25+J44+J63+J82+J101+J120+J139+J158+J178+J197)/(IF(J25=0,0,1)+IF(J44=0,0,1)+IF(J63=0,0,1)+IF(J82=0,0,1)+IF(J101=0,0,1)+IF(J120=0,0,1)+IF(J139=0,0,1)+IF(J158=0,0,1)+IF(J178=0,0,1)+IF(J197=0,0,1))</f>
        <v>1376.7210000000002</v>
      </c>
      <c r="K198" s="59"/>
      <c r="L198" s="59">
        <f>(L25+L44+L63+L82+L101+L120+L139+L158+L178+L197)/(IF(L25=0,0,1)+IF(L44=0,0,1)+IF(L63=0,0,1)+IF(L82=0,0,1)+IF(L101=0,0,1)+IF(L120=0,0,1)+IF(L139=0,0,1)+IF(L158=0,0,1)+IF(L178=0,0,1)+IF(L197=0,0,1))</f>
        <v>178.88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4:D44"/>
    <mergeCell ref="C63:D63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2025-02-06T09:17:51Z</dcterms:modified>
</cp:coreProperties>
</file>